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3176" tabRatio="600" firstSheet="14" activeTab="0" autoFilterDateGrouping="1"/>
  </bookViews>
  <sheets>
    <sheet xmlns:r="http://schemas.openxmlformats.org/officeDocument/2006/relationships" name="Account Summary" sheetId="1" state="visible" r:id="rId1"/>
    <sheet xmlns:r="http://schemas.openxmlformats.org/officeDocument/2006/relationships" name="Transactions" sheetId="2" state="visible" r:id="rId2"/>
    <sheet xmlns:r="http://schemas.openxmlformats.org/officeDocument/2006/relationships" name="All Time Top Transactions" sheetId="3" state="visible" r:id="rId3"/>
    <sheet xmlns:r="http://schemas.openxmlformats.org/officeDocument/2006/relationships" name="Transaction Summary" sheetId="4" state="visible" r:id="rId4"/>
    <sheet xmlns:r="http://schemas.openxmlformats.org/officeDocument/2006/relationships" name="Balance Trends" sheetId="5" state="visible" r:id="rId5"/>
    <sheet xmlns:r="http://schemas.openxmlformats.org/officeDocument/2006/relationships" name="Daily Balances" sheetId="6" state="visible" r:id="rId6"/>
    <sheet xmlns:r="http://schemas.openxmlformats.org/officeDocument/2006/relationships" name="Monthly Top5 Transactions" sheetId="7" state="visible" r:id="rId7"/>
    <sheet xmlns:r="http://schemas.openxmlformats.org/officeDocument/2006/relationships" name="Inflows" sheetId="8" state="visible" r:id="rId8"/>
    <sheet xmlns:r="http://schemas.openxmlformats.org/officeDocument/2006/relationships" name="Outflows" sheetId="9" state="visible" r:id="rId9"/>
    <sheet xmlns:r="http://schemas.openxmlformats.org/officeDocument/2006/relationships" name="Recurring Credits" sheetId="10" state="visible" r:id="rId10"/>
    <sheet xmlns:r="http://schemas.openxmlformats.org/officeDocument/2006/relationships" name="Recurring Debits" sheetId="11" state="visible" r:id="rId11"/>
    <sheet xmlns:r="http://schemas.openxmlformats.org/officeDocument/2006/relationships" name="Balance Forecast" sheetId="12" state="visible" r:id="rId12"/>
    <sheet xmlns:r="http://schemas.openxmlformats.org/officeDocument/2006/relationships" name="Salary Credits" sheetId="13" state="visible" r:id="rId13"/>
    <sheet xmlns:r="http://schemas.openxmlformats.org/officeDocument/2006/relationships" name="High Value Transactions" sheetId="14" state="visible" r:id="rId14"/>
    <sheet xmlns:r="http://schemas.openxmlformats.org/officeDocument/2006/relationships" name="Non Revenue Transactions" sheetId="15" state="visible" r:id="rId15"/>
    <sheet xmlns:r="http://schemas.openxmlformats.org/officeDocument/2006/relationships" name="Loan Analysis" sheetId="16" state="visible" r:id="rId16"/>
    <sheet xmlns:r="http://schemas.openxmlformats.org/officeDocument/2006/relationships" name="Bounce Transactions" sheetId="17" state="visible" r:id="rId17"/>
  </sheets>
  <definedNames/>
  <calcPr calcId="181029" fullCalcOnLoad="1"/>
</workbook>
</file>

<file path=xl/styles.xml><?xml version="1.0" encoding="utf-8"?>
<styleSheet xmlns="http://schemas.openxmlformats.org/spreadsheetml/2006/main">
  <numFmts count="4">
    <numFmt numFmtId="164" formatCode="#,##0.00;\(#,##0.00\)"/>
    <numFmt numFmtId="165" formatCode="dd-mm-yyyy"/>
    <numFmt numFmtId="166" formatCode="yyyy-mm-dd h:mm:ss"/>
    <numFmt numFmtId="167" formatCode="#,##0.00;(#,##0.00)"/>
  </numFmts>
  <fonts count="14">
    <font>
      <name val="Arial"/>
      <color rgb="FF000000"/>
      <sz val="10"/>
      <scheme val="minor"/>
    </font>
    <font>
      <name val="Arial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Roboto"/>
      <color theme="1"/>
      <sz val="10"/>
    </font>
    <font>
      <name val="Arial"/>
      <family val="2"/>
      <sz val="10"/>
    </font>
    <font>
      <name val="Roboto"/>
      <b val="1"/>
      <color theme="1"/>
      <sz val="10"/>
    </font>
    <font>
      <name val="Arial"/>
      <family val="2"/>
      <color theme="10"/>
      <sz val="10"/>
      <u val="single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0"/>
      <sz val="10"/>
      <u val="single"/>
    </font>
    <font>
      <name val="Roboto"/>
      <b val="1"/>
    </font>
    <font>
      <name val="Roboto"/>
    </font>
    <font>
      <b val="1"/>
    </font>
    <font>
      <name val="Calibri"/>
      <b val="1"/>
      <sz val="16"/>
    </font>
    <font>
      <name val="Arial"/>
      <b val="1"/>
      <sz val="12"/>
      <u val="single"/>
    </font>
  </fonts>
  <fills count="15">
    <fill>
      <patternFill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indexed="64"/>
      </patternFill>
    </fill>
    <fill>
      <patternFill patternType="solid">
        <fgColor rgb="00D9EAD3"/>
      </patternFill>
    </fill>
    <fill>
      <patternFill patternType="solid">
        <fgColor rgb="00FFF2CC"/>
      </patternFill>
    </fill>
    <fill>
      <patternFill patternType="solid">
        <fgColor rgb="00DDF3F8"/>
      </patternFill>
    </fill>
    <fill>
      <patternFill patternType="solid">
        <fgColor rgb="00ADD8E6"/>
      </patternFill>
    </fill>
    <fill>
      <patternFill patternType="solid">
        <fgColor rgb="00FFD700"/>
      </patternFill>
    </fill>
    <fill>
      <patternFill patternType="solid">
        <fgColor rgb="0090EE90"/>
      </patternFill>
    </fill>
    <fill>
      <patternFill patternType="solid">
        <fgColor rgb="00FFA07A"/>
      </patternFill>
    </fill>
    <fill>
      <patternFill patternType="solid">
        <fgColor rgb="00B2DFFC"/>
        <bgColor rgb="00B2DFFC"/>
      </patternFill>
    </fill>
    <fill>
      <patternFill patternType="solid">
        <fgColor rgb="00D9EAD3"/>
        <bgColor rgb="00D9EAD3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</border>
    <border>
      <left style="thin"/>
      <right style="thin"/>
    </border>
    <border>
      <left style="thin"/>
      <right style="thin"/>
      <bottom style="thin"/>
    </border>
    <border>
      <left style="medium">
        <color rgb="00000000"/>
      </left>
      <right style="medium">
        <color rgb="00000000"/>
      </right>
      <top style="medium">
        <color rgb="00000000"/>
      </top>
      <bottom style="medium">
        <color rgb="00000000"/>
      </bottom>
    </border>
  </borders>
  <cellStyleXfs count="4">
    <xf numFmtId="0" fontId="0" fillId="0" borderId="0"/>
    <xf numFmtId="0" fontId="6" fillId="0" borderId="0"/>
    <xf numFmtId="0" fontId="9" fillId="6" borderId="22" applyAlignment="1">
      <alignment horizontal="center"/>
    </xf>
    <xf numFmtId="0" fontId="10" fillId="7" borderId="23"/>
  </cellStyleXfs>
  <cellXfs count="70">
    <xf numFmtId="0" fontId="0" fillId="0" borderId="0" pivotButton="0" quotePrefix="0" xfId="0"/>
    <xf numFmtId="0" fontId="1" fillId="0" borderId="0" pivotButton="0" quotePrefix="0" xfId="0"/>
    <xf numFmtId="0" fontId="2" fillId="2" borderId="0" pivotButton="0" quotePrefix="0" xfId="0"/>
    <xf numFmtId="0" fontId="3" fillId="0" borderId="3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0" borderId="6" pivotButton="0" quotePrefix="0" xfId="0"/>
    <xf numFmtId="164" fontId="3" fillId="0" borderId="4" pivotButton="0" quotePrefix="0" xfId="0"/>
    <xf numFmtId="4" fontId="3" fillId="0" borderId="4" pivotButton="0" quotePrefix="0" xfId="0"/>
    <xf numFmtId="164" fontId="3" fillId="0" borderId="6" pivotButton="0" quotePrefix="0" xfId="0"/>
    <xf numFmtId="0" fontId="3" fillId="0" borderId="0" pivotButton="0" quotePrefix="0" xfId="0"/>
    <xf numFmtId="0" fontId="3" fillId="3" borderId="11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164" fontId="3" fillId="0" borderId="0" pivotButton="0" quotePrefix="0" xfId="0"/>
    <xf numFmtId="0" fontId="3" fillId="0" borderId="3" applyAlignment="1" pivotButton="0" quotePrefix="0" xfId="0">
      <alignment wrapText="1"/>
    </xf>
    <xf numFmtId="164" fontId="3" fillId="0" borderId="3" pivotButton="0" quotePrefix="0" xfId="0"/>
    <xf numFmtId="0" fontId="3" fillId="0" borderId="5" applyAlignment="1" pivotButton="0" quotePrefix="0" xfId="0">
      <alignment wrapText="1"/>
    </xf>
    <xf numFmtId="164" fontId="3" fillId="0" borderId="5" pivotButton="0" quotePrefix="0" xfId="0"/>
    <xf numFmtId="0" fontId="5" fillId="3" borderId="11" applyAlignment="1" pivotButton="0" quotePrefix="0" xfId="0">
      <alignment horizontal="center"/>
    </xf>
    <xf numFmtId="0" fontId="3" fillId="3" borderId="3" pivotButton="0" quotePrefix="0" xfId="0"/>
    <xf numFmtId="0" fontId="3" fillId="3" borderId="5" pivotButton="0" quotePrefix="0" xfId="0"/>
    <xf numFmtId="0" fontId="0" fillId="0" borderId="0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/>
    </xf>
    <xf numFmtId="0" fontId="3" fillId="3" borderId="15" pivotButton="0" quotePrefix="0" xfId="0"/>
    <xf numFmtId="0" fontId="3" fillId="3" borderId="13" pivotButton="0" quotePrefix="0" xfId="0"/>
    <xf numFmtId="0" fontId="3" fillId="3" borderId="14" pivotButton="0" quotePrefix="0" xfId="0"/>
    <xf numFmtId="0" fontId="3" fillId="3" borderId="5" applyAlignment="1" pivotButton="0" quotePrefix="0" xfId="0">
      <alignment horizontal="center"/>
    </xf>
    <xf numFmtId="0" fontId="3" fillId="3" borderId="5" applyAlignment="1" pivotButton="0" quotePrefix="0" xfId="0">
      <alignment horizontal="center" wrapText="1"/>
    </xf>
    <xf numFmtId="0" fontId="3" fillId="3" borderId="9" applyAlignment="1" pivotButton="0" quotePrefix="0" xfId="0">
      <alignment horizontal="center"/>
    </xf>
    <xf numFmtId="0" fontId="3" fillId="3" borderId="6" applyAlignment="1" pivotButton="0" quotePrefix="0" xfId="0">
      <alignment horizontal="center"/>
    </xf>
    <xf numFmtId="0" fontId="3" fillId="3" borderId="12" applyAlignment="1" pivotButton="0" quotePrefix="0" xfId="0">
      <alignment horizontal="center"/>
    </xf>
    <xf numFmtId="0" fontId="1" fillId="2" borderId="0" pivotButton="0" quotePrefix="0" xfId="0"/>
    <xf numFmtId="0" fontId="0" fillId="0" borderId="0" pivotButton="0" quotePrefix="0" xfId="0"/>
    <xf numFmtId="0" fontId="8" fillId="5" borderId="0" applyAlignment="1" pivotButton="0" quotePrefix="0" xfId="1">
      <alignment horizontal="center" vertical="center" wrapText="1"/>
    </xf>
    <xf numFmtId="0" fontId="8" fillId="5" borderId="0" applyAlignment="1" pivotButton="0" quotePrefix="0" xfId="1">
      <alignment horizontal="center" vertical="center"/>
    </xf>
    <xf numFmtId="0" fontId="3" fillId="3" borderId="1" applyAlignment="1" pivotButton="0" quotePrefix="0" xfId="0">
      <alignment horizontal="center"/>
    </xf>
    <xf numFmtId="0" fontId="4" fillId="0" borderId="2" pivotButton="0" quotePrefix="0" xfId="0"/>
    <xf numFmtId="0" fontId="3" fillId="3" borderId="7" applyAlignment="1" pivotButton="0" quotePrefix="0" xfId="0">
      <alignment horizontal="center" vertical="center"/>
    </xf>
    <xf numFmtId="0" fontId="4" fillId="0" borderId="8" pivotButton="0" quotePrefix="0" xfId="0"/>
    <xf numFmtId="0" fontId="4" fillId="0" borderId="9" pivotButton="0" quotePrefix="0" xfId="0"/>
    <xf numFmtId="0" fontId="4" fillId="0" borderId="6" pivotButton="0" quotePrefix="0" xfId="0"/>
    <xf numFmtId="0" fontId="3" fillId="3" borderId="12" applyAlignment="1" pivotButton="0" quotePrefix="0" xfId="0">
      <alignment horizontal="center" vertical="center"/>
    </xf>
    <xf numFmtId="0" fontId="4" fillId="0" borderId="10" pivotButton="0" quotePrefix="0" xfId="0"/>
    <xf numFmtId="0" fontId="3" fillId="4" borderId="1" applyAlignment="1" pivotButton="0" quotePrefix="0" xfId="0">
      <alignment horizontal="center"/>
    </xf>
    <xf numFmtId="0" fontId="0" fillId="0" borderId="2" pivotButton="0" quotePrefix="0" xfId="0"/>
    <xf numFmtId="0" fontId="12" fillId="13" borderId="25" applyAlignment="1" pivotButton="0" quotePrefix="0" xfId="0">
      <alignment horizontal="center" vertical="center"/>
    </xf>
    <xf numFmtId="0" fontId="13" fillId="14" borderId="22" applyAlignment="1" pivotButton="0" quotePrefix="0" xfId="0">
      <alignment horizontal="center" vertical="center"/>
    </xf>
    <xf numFmtId="0" fontId="13" fillId="0" borderId="22" applyAlignment="1" pivotButton="0" quotePrefix="0" xfId="0">
      <alignment horizontal="center" vertical="center"/>
    </xf>
    <xf numFmtId="0" fontId="3" fillId="3" borderId="11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9" pivotButton="0" quotePrefix="0" xfId="0"/>
    <xf numFmtId="0" fontId="0" fillId="0" borderId="6" pivotButton="0" quotePrefix="0" xfId="0"/>
    <xf numFmtId="0" fontId="0" fillId="0" borderId="20" pivotButton="0" quotePrefix="0" xfId="0"/>
    <xf numFmtId="0" fontId="0" fillId="0" borderId="21" pivotButton="0" quotePrefix="0" xfId="0"/>
    <xf numFmtId="165" fontId="9" fillId="6" borderId="22" applyAlignment="1" pivotButton="0" quotePrefix="0" xfId="2">
      <alignment horizontal="center"/>
    </xf>
    <xf numFmtId="0" fontId="9" fillId="6" borderId="22" applyAlignment="1" pivotButton="0" quotePrefix="0" xfId="2">
      <alignment horizontal="center"/>
    </xf>
    <xf numFmtId="167" fontId="9" fillId="6" borderId="22" applyAlignment="1" pivotButton="0" quotePrefix="0" xfId="2">
      <alignment horizontal="center"/>
    </xf>
    <xf numFmtId="165" fontId="10" fillId="7" borderId="23" pivotButton="0" quotePrefix="0" xfId="3"/>
    <xf numFmtId="0" fontId="10" fillId="7" borderId="23" pivotButton="0" quotePrefix="0" xfId="3"/>
    <xf numFmtId="167" fontId="10" fillId="7" borderId="23" pivotButton="0" quotePrefix="0" xfId="3"/>
    <xf numFmtId="165" fontId="10" fillId="7" borderId="24" pivotButton="0" quotePrefix="0" xfId="3"/>
    <xf numFmtId="0" fontId="10" fillId="7" borderId="24" pivotButton="0" quotePrefix="0" xfId="3"/>
    <xf numFmtId="167" fontId="10" fillId="7" borderId="24" pivotButton="0" quotePrefix="0" xfId="3"/>
    <xf numFmtId="0" fontId="0" fillId="0" borderId="10" pivotButton="0" quotePrefix="0" xfId="0"/>
    <xf numFmtId="0" fontId="11" fillId="8" borderId="22" applyAlignment="1" pivotButton="0" quotePrefix="0" xfId="0">
      <alignment horizontal="center" vertical="center"/>
    </xf>
    <xf numFmtId="0" fontId="11" fillId="8" borderId="0" pivotButton="0" quotePrefix="0" xfId="0"/>
    <xf numFmtId="0" fontId="11" fillId="9" borderId="0" pivotButton="0" quotePrefix="0" xfId="0"/>
    <xf numFmtId="0" fontId="11" fillId="10" borderId="0" pivotButton="0" quotePrefix="0" xfId="0"/>
    <xf numFmtId="0" fontId="11" fillId="11" borderId="0" pivotButton="0" quotePrefix="0" xfId="0"/>
    <xf numFmtId="0" fontId="11" fillId="12" borderId="0" pivotButton="0" quotePrefix="0" xfId="0"/>
  </cellXfs>
  <cellStyles count="4">
    <cellStyle name="Normal" xfId="0" builtinId="0"/>
    <cellStyle name="Hyperlink" xfId="1" builtinId="8"/>
    <cellStyle name="header_style" xfId="2" hidden="0"/>
    <cellStyle name="cell_style" xfId="3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charts/chart1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Count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Summary'!A2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Summary'!$B$2:$D$2</f>
            </numRef>
          </val>
        </ser>
        <ser>
          <idx val="1"/>
          <order val="1"/>
          <tx>
            <strRef>
              <f>'Transaction Summary'!A4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Summary'!$B$4:$D$4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Amount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Summary'!A3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Summary'!$B$3:$D$3</f>
            </numRef>
          </val>
        </ser>
        <ser>
          <idx val="1"/>
          <order val="1"/>
          <tx>
            <strRef>
              <f>'Transaction Summary'!A5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Summary'!$B$1:$D$1</f>
            </numRef>
          </cat>
          <val>
            <numRef>
              <f>'Transaction Summary'!$B$5:$D$5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Monthly Average Balance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 xmlns:a="http://schemas.openxmlformats.org/drawingml/2006/main">
              <a:prstDash val="solid"/>
            </a:ln>
          </spPr>
          <cat>
            <numRef>
              <f>'Balance Trends'!$B$1:$D$1</f>
            </numRef>
          </cat>
          <val>
            <numRef>
              <f>'Balance Trends'!$B$6:$D$6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image" Target="/xl/media/image2.png" Id="rId3"/><Relationship Type="http://schemas.openxmlformats.org/officeDocument/2006/relationships/image" Target="/xl/media/image3.png" Id="rId4"/><Relationship Type="http://schemas.openxmlformats.org/officeDocument/2006/relationships/image" Target="/xl/media/image4.png" Id="rId5"/></Relationships>
</file>

<file path=xl/drawings/_rels/drawing3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image" Target="/xl/media/image5.png" Id="rId2"/><Relationship Type="http://schemas.openxmlformats.org/officeDocument/2006/relationships/image" Target="/xl/media/image6.png" Id="rId3"/><Relationship Type="http://schemas.openxmlformats.org/officeDocument/2006/relationships/image" Target="/xl/media/image7.png" Id="rId4"/><Relationship Type="http://schemas.openxmlformats.org/officeDocument/2006/relationships/image" Target="/xl/media/image8.png" Id="rId5"/><Relationship Type="http://schemas.openxmlformats.org/officeDocument/2006/relationships/image" Target="/xl/media/image9.png" Id="rId6"/></Relationships>
</file>

<file path=xl/drawings/drawing1.xml><?xml version="1.0" encoding="utf-8"?>
<wsDr xmlns="http://schemas.openxmlformats.org/drawingml/2006/spreadsheetDrawing">
  <oneCellAnchor>
    <from>
      <col>0</col>
      <colOff>0</colOff>
      <row>0</row>
      <rowOff>0</rowOff>
    </from>
    <ext cx="1341120" cy="388620"/>
    <pic>
      <nvPicPr>
        <cNvPr id="2" name="image1.png"/>
        <cNvPicPr preferRelativeResize="0"/>
      </nvPicPr>
      <blipFill>
        <a:blip xmlns:a="http://schemas.openxmlformats.org/drawingml/2006/main" xmlns:r="http://schemas.openxmlformats.org/officeDocument/2006/relationships" cstate="print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341120" cy="38862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 fLocksWithSheet="0"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6</col>
      <colOff>0</colOff>
      <row>10</row>
      <rowOff>0</rowOff>
    </from>
    <ext cx="5400000" cy="270000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oneCellAnchor>
  <oneCellAnchor>
    <from>
      <col>0</col>
      <colOff>0</colOff>
      <row>29</row>
      <rowOff>0</rowOff>
    </from>
    <ext cx="10668000" cy="6096000"/>
    <pic>
      <nvPicPr>
        <cNvPr id="3" name="Image 3" descr="Picture"/>
        <cNvPicPr/>
      </nvPicPr>
      <blipFill>
        <a:blip xmlns:a="http://schemas.openxmlformats.org/drawingml/2006/main" xmlns:r="http://schemas.openxmlformats.org/officeDocument/2006/relationships" cstate="print" r:embed="rId3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65</row>
      <rowOff>0</rowOff>
    </from>
    <ext cx="11430000" cy="7620000"/>
    <pic>
      <nvPicPr>
        <cNvPr id="4" name="Image 4" descr="Picture"/>
        <cNvPicPr/>
      </nvPicPr>
      <blipFill>
        <a:blip xmlns:a="http://schemas.openxmlformats.org/drawingml/2006/main" xmlns:r="http://schemas.openxmlformats.org/officeDocument/2006/relationships" cstate="print" r:embed="rId4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110</row>
      <rowOff>0</rowOff>
    </from>
    <ext cx="9525000" cy="9525000"/>
    <pic>
      <nvPicPr>
        <cNvPr id="5" name="Image 5" descr="Picture"/>
        <cNvPicPr/>
      </nvPicPr>
      <blipFill>
        <a:blip xmlns:a="http://schemas.openxmlformats.org/drawingml/2006/main" xmlns:r="http://schemas.openxmlformats.org/officeDocument/2006/relationships" cstate="print" r:embed="rId5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drawings/drawing3.xml><?xml version="1.0" encoding="utf-8"?>
<wsDr xmlns="http://schemas.openxmlformats.org/drawingml/2006/spreadsheetDrawing">
  <oneCellAnchor>
    <from>
      <col>1</col>
      <colOff>0</colOff>
      <row>10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0</col>
      <colOff>0</colOff>
      <row>26</row>
      <rowOff>0</rowOff>
    </from>
    <ext cx="9525000" cy="5715000"/>
    <pic>
      <nvPicPr>
        <cNvPr id="2" name="Image 2" descr="Picture"/>
        <cNvPicPr/>
      </nvPicPr>
      <blipFill>
        <a:blip xmlns:a="http://schemas.openxmlformats.org/drawingml/2006/main" xmlns:r="http://schemas.openxmlformats.org/officeDocument/2006/relationships" cstate="print" r:embed="rId2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60</row>
      <rowOff>0</rowOff>
    </from>
    <ext cx="9525000" cy="5715000"/>
    <pic>
      <nvPicPr>
        <cNvPr id="3" name="Image 3" descr="Picture"/>
        <cNvPicPr/>
      </nvPicPr>
      <blipFill>
        <a:blip xmlns:a="http://schemas.openxmlformats.org/drawingml/2006/main" xmlns:r="http://schemas.openxmlformats.org/officeDocument/2006/relationships" cstate="print" r:embed="rId3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94</row>
      <rowOff>0</rowOff>
    </from>
    <ext cx="11430000" cy="7620000"/>
    <pic>
      <nvPicPr>
        <cNvPr id="4" name="Image 4" descr="Picture"/>
        <cNvPicPr/>
      </nvPicPr>
      <blipFill>
        <a:blip xmlns:a="http://schemas.openxmlformats.org/drawingml/2006/main" xmlns:r="http://schemas.openxmlformats.org/officeDocument/2006/relationships" cstate="print" r:embed="rId4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139</row>
      <rowOff>0</rowOff>
    </from>
    <ext cx="9525000" cy="5715000"/>
    <pic>
      <nvPicPr>
        <cNvPr id="5" name="Image 5" descr="Picture"/>
        <cNvPicPr/>
      </nvPicPr>
      <blipFill>
        <a:blip xmlns:a="http://schemas.openxmlformats.org/drawingml/2006/main" xmlns:r="http://schemas.openxmlformats.org/officeDocument/2006/relationships" cstate="print" r:embed="rId5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  <oneCellAnchor>
    <from>
      <col>0</col>
      <colOff>0</colOff>
      <row>173</row>
      <rowOff>0</rowOff>
    </from>
    <ext cx="9525000" cy="5715000"/>
    <pic>
      <nvPicPr>
        <cNvPr id="6" name="Image 6" descr="Picture"/>
        <cNvPicPr/>
      </nvPicPr>
      <blipFill>
        <a:blip xmlns:a="http://schemas.openxmlformats.org/drawingml/2006/main" xmlns:r="http://schemas.openxmlformats.org/officeDocument/2006/relationships" cstate="print" r:embed="rId6"/>
        <a:stretch xmlns:a="http://schemas.openxmlformats.org/drawingml/2006/main">
          <a:fillRect/>
        </a:stretch>
      </blipFill>
      <spPr>
        <a:prstGeom xmlns:a="http://schemas.openxmlformats.org/drawingml/2006/main" prst="rect"/>
      </spPr>
    </pic>
    <clientData/>
  </oneCellAnchor>
</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api.arya.ai/" TargetMode="External" Id="rId1"/><Relationship Type="http://schemas.openxmlformats.org/officeDocument/2006/relationships/drawing" Target="/xl/drawings/drawing1.xml" Id="rId2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outlinePr summaryBelow="0" summaryRight="0"/>
    <pageSetUpPr/>
  </sheetPr>
  <dimension ref="A1:E21"/>
  <sheetViews>
    <sheetView workbookViewId="0">
      <selection activeCell="B4" sqref="B4"/>
    </sheetView>
  </sheetViews>
  <sheetFormatPr baseColWidth="8" defaultColWidth="12.6640625" defaultRowHeight="15.75" customHeight="1"/>
  <cols>
    <col width="21.109375" bestFit="1" customWidth="1" style="32" min="1" max="1"/>
    <col width="30" bestFit="1" customWidth="1" style="32" min="2" max="2"/>
    <col width="25" bestFit="1" customWidth="1" style="32" min="3" max="3"/>
    <col width="35" bestFit="1" customWidth="1" style="32" min="4" max="4"/>
    <col width="13.88671875" customWidth="1" style="32" min="5" max="5"/>
  </cols>
  <sheetData>
    <row r="1" ht="15.75" customHeight="1" s="32">
      <c r="A1" s="31" t="n"/>
      <c r="B1" s="33" t="inlineStr">
        <is>
          <t>Bank Statement Analysis Report
Arya APIs</t>
        </is>
      </c>
      <c r="C1" s="22" t="inlineStr">
        <is>
          <t>Date and Time of Creation</t>
        </is>
      </c>
      <c r="D1" s="22" t="inlineStr">
        <is>
          <t>Arya APIs Request Identifier</t>
        </is>
      </c>
      <c r="E1" s="1" t="n"/>
    </row>
    <row r="2" ht="15.75" customHeight="1" s="32">
      <c r="C2" s="2" t="inlineStr">
        <is>
          <t xml:space="preserve">25-Oct-2023 07:00:53 </t>
        </is>
      </c>
      <c r="D2" s="2" t="inlineStr">
        <is>
          <t>sgp_bsa_DBS 2.pdf</t>
        </is>
      </c>
    </row>
    <row r="3" ht="15.75" customHeight="1" s="32">
      <c r="A3" s="11" t="inlineStr">
        <is>
          <t>Basic Information</t>
        </is>
      </c>
      <c r="B3" s="44" t="n"/>
      <c r="D3" s="45" t="inlineStr">
        <is>
          <t>Quick Links to Sheets</t>
        </is>
      </c>
    </row>
    <row r="4" ht="15.75" customHeight="1" s="32">
      <c r="A4" s="3" t="inlineStr">
        <is>
          <t>Account Holder's Name</t>
        </is>
      </c>
      <c r="B4" s="4" t="inlineStr">
        <is>
          <t>INNOVATIONS</t>
        </is>
      </c>
      <c r="C4" s="21" t="n"/>
      <c r="D4" s="46">
        <f>HYPERLINK("#'Account Summary'!A1", "Account Summary")</f>
        <v/>
      </c>
    </row>
    <row r="5" ht="15.75" customHeight="1" s="32">
      <c r="A5" s="3" t="inlineStr">
        <is>
          <t>Account Number</t>
        </is>
      </c>
      <c r="B5" s="4" t="inlineStr">
        <is>
          <t>106902056</t>
        </is>
      </c>
      <c r="D5" s="47">
        <f>HYPERLINK("#'Transactions'!A1", "Transactions")</f>
        <v/>
      </c>
    </row>
    <row r="6" ht="15.75" customHeight="1" s="32">
      <c r="A6" s="3" t="inlineStr">
        <is>
          <t>Bank Name</t>
        </is>
      </c>
      <c r="B6" s="4" t="inlineStr">
        <is>
          <t>DBS</t>
        </is>
      </c>
      <c r="D6" s="46">
        <f>HYPERLINK("#'All Time Top Transactions'!A1", "All Time Top Transactions")</f>
        <v/>
      </c>
    </row>
    <row r="7" ht="15.75" customHeight="1" s="32">
      <c r="A7" s="3" t="inlineStr">
        <is>
          <t>Statement Start</t>
        </is>
      </c>
      <c r="B7" s="4" t="inlineStr">
        <is>
          <t xml:space="preserve"> 01 Jan 2020 </t>
        </is>
      </c>
      <c r="D7" s="47">
        <f>HYPERLINK("#'Transaction Summary'!A1", "Transaction Summary")</f>
        <v/>
      </c>
    </row>
    <row r="8" ht="15.75" customHeight="1" s="32">
      <c r="A8" s="3" t="inlineStr">
        <is>
          <t>Statement End</t>
        </is>
      </c>
      <c r="B8" s="4" t="inlineStr">
        <is>
          <t xml:space="preserve"> 31 Mar 2020</t>
        </is>
      </c>
      <c r="D8" s="46">
        <f>HYPERLINK("#'Balance Trends'!A1", "Balance Trends")</f>
        <v/>
      </c>
    </row>
    <row r="9" ht="15.75" customHeight="1" s="32">
      <c r="A9" s="5" t="inlineStr">
        <is>
          <t>Statement Duration</t>
        </is>
      </c>
      <c r="B9" s="6" t="inlineStr">
        <is>
          <t>2 months, 30 days</t>
        </is>
      </c>
      <c r="D9" s="47">
        <f>HYPERLINK("#'Daily Balances'!A1", "Daily Balances")</f>
        <v/>
      </c>
    </row>
    <row r="10" ht="15.75" customHeight="1" s="32">
      <c r="A10" s="48" t="inlineStr">
        <is>
          <t>Account Summary</t>
        </is>
      </c>
      <c r="B10" s="49" t="n"/>
      <c r="D10" s="46">
        <f>HYPERLINK("#'Monthly Top5 Transactions'!A1", "Monthly Top5 Transactions")</f>
        <v/>
      </c>
    </row>
    <row r="11" ht="15.75" customHeight="1" s="32">
      <c r="A11" s="50" t="n"/>
      <c r="B11" s="51" t="n"/>
      <c r="D11" s="47">
        <f>HYPERLINK("#'Inflows'!A1", "Inflows")</f>
        <v/>
      </c>
    </row>
    <row r="12" ht="15.75" customHeight="1" s="32">
      <c r="A12" s="3" t="inlineStr">
        <is>
          <t>Opening Balance</t>
        </is>
      </c>
      <c r="B12" s="7" t="n">
        <v>44183.52</v>
      </c>
      <c r="D12" s="46">
        <f>HYPERLINK("#'Outflows'!A1", "Outflows")</f>
        <v/>
      </c>
    </row>
    <row r="13" ht="15.75" customHeight="1" s="32">
      <c r="A13" s="3" t="inlineStr">
        <is>
          <t>Closing Balance</t>
        </is>
      </c>
      <c r="B13" s="7" t="n">
        <v>75414.89999999999</v>
      </c>
      <c r="D13" s="47">
        <f>HYPERLINK("#'Recurring Credits'!A1", "Recurring Credits")</f>
        <v/>
      </c>
    </row>
    <row r="14" ht="15.75" customHeight="1" s="32">
      <c r="A14" s="3" t="inlineStr">
        <is>
          <t>Average Balance</t>
        </is>
      </c>
      <c r="B14" s="7" t="n">
        <v>80312.71407158836</v>
      </c>
      <c r="D14" s="46">
        <f>HYPERLINK("#'Recurring Debits'!A1", "Recurring Debits")</f>
        <v/>
      </c>
    </row>
    <row r="15" ht="15.75" customHeight="1" s="32">
      <c r="A15" s="3" t="inlineStr">
        <is>
          <t>Overall Debits</t>
        </is>
      </c>
      <c r="B15" s="7" t="n">
        <v>556601.2</v>
      </c>
      <c r="D15" s="47">
        <f>HYPERLINK("#'Balance Forecast'!A1", "Balance Forecast")</f>
        <v/>
      </c>
    </row>
    <row r="16" ht="15.75" customHeight="1" s="32">
      <c r="A16" s="3" t="inlineStr">
        <is>
          <t>No. of Debit Txns</t>
        </is>
      </c>
      <c r="B16" s="8" t="n">
        <v>354</v>
      </c>
      <c r="D16" s="46">
        <f>HYPERLINK("#'High Value Transactions'!A1", "High Value Transactions")</f>
        <v/>
      </c>
    </row>
    <row r="17" ht="15.75" customHeight="1" s="32">
      <c r="A17" s="3" t="inlineStr">
        <is>
          <t>Overall Credits</t>
        </is>
      </c>
      <c r="B17" s="7" t="n">
        <v>587876.5800000001</v>
      </c>
      <c r="D17" s="47">
        <f>HYPERLINK("#'Non Revenue Transactions'!A1", "Non Revenue Transactions")</f>
        <v/>
      </c>
    </row>
    <row r="18" ht="15.75" customHeight="1" s="32">
      <c r="A18" s="3" t="inlineStr">
        <is>
          <t>No. of Credit Txns</t>
        </is>
      </c>
      <c r="B18" s="8" t="n">
        <v>93</v>
      </c>
      <c r="D18" s="46">
        <f>HYPERLINK("#'Loan Analysis'!A1", "Loan Analysis")</f>
        <v/>
      </c>
    </row>
    <row r="19" ht="15.75" customHeight="1" s="32">
      <c r="A19" s="3" t="inlineStr">
        <is>
          <t>Debit:Credit Ratio</t>
        </is>
      </c>
      <c r="B19" s="8" t="n">
        <v>0.95</v>
      </c>
      <c r="D19" s="47">
        <f>HYPERLINK("#'Bounce Transactions'!A1", "Bounce Transactions")</f>
        <v/>
      </c>
    </row>
    <row r="20" ht="15.75" customHeight="1" s="32">
      <c r="A20" s="3" t="inlineStr">
        <is>
          <t>Total Recurring Debits</t>
        </is>
      </c>
      <c r="B20" s="7" t="n">
        <v>64121.21</v>
      </c>
    </row>
    <row r="21" ht="15.75" customHeight="1" s="32">
      <c r="A21" s="5" t="inlineStr">
        <is>
          <t>Total Recurring Credits</t>
        </is>
      </c>
      <c r="B21" s="9" t="n">
        <v>0</v>
      </c>
    </row>
  </sheetData>
  <mergeCells count="4">
    <mergeCell ref="A1:A2"/>
    <mergeCell ref="B1:B2"/>
    <mergeCell ref="A3:B3"/>
    <mergeCell ref="A10:B11"/>
  </mergeCells>
  <hyperlinks>
    <hyperlink xmlns:r="http://schemas.openxmlformats.org/officeDocument/2006/relationships" ref="B1" display="https://api.arya.ai/" r:id="rId1"/>
  </hyperlinks>
  <pageMargins left="0.7" right="0.7" top="0.75" bottom="0.75" header="0.3" footer="0.3"/>
  <pageSetup orientation="portrait" paperSize="9"/>
  <drawing xmlns:r="http://schemas.openxmlformats.org/officeDocument/2006/relationships" r:id="rId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B2:I2"/>
  <sheetViews>
    <sheetView workbookViewId="0">
      <selection activeCell="A1" sqref="A1"/>
    </sheetView>
  </sheetViews>
  <sheetFormatPr baseColWidth="8" defaultRowHeight="13.2"/>
  <sheetData>
    <row r="2">
      <c r="B2" s="65" t="inlineStr">
        <is>
          <t>This statement period is too short for calculating inflow recurring transactions</t>
        </is>
      </c>
    </row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3:C44"/>
  <sheetViews>
    <sheetView workbookViewId="0">
      <selection activeCell="A1" sqref="A1"/>
    </sheetView>
  </sheetViews>
  <sheetFormatPr baseColWidth="8" defaultRowHeight="13.2"/>
  <cols>
    <col width="23.37" customWidth="1" style="32" min="1" max="1"/>
    <col width="170.97" customWidth="1" style="32" min="2" max="2"/>
    <col width="7.38" customWidth="1" style="32" min="3" max="3"/>
  </cols>
  <sheetData>
    <row r="3">
      <c r="B3" s="64" t="inlineStr">
        <is>
          <t>CHEQUE</t>
        </is>
      </c>
    </row>
    <row r="5">
      <c r="A5" s="54" t="inlineStr">
        <is>
          <t>Date</t>
        </is>
      </c>
      <c r="B5" s="55" t="inlineStr">
        <is>
          <t>Particulars</t>
        </is>
      </c>
      <c r="C5" s="56" t="inlineStr">
        <is>
          <t>Amount</t>
        </is>
      </c>
    </row>
    <row r="6">
      <c r="A6" s="57" t="n">
        <v>43836</v>
      </c>
      <c r="B6" s="58" t="inlineStr">
        <is>
          <t>CHEQUE 0300615</t>
        </is>
      </c>
      <c r="C6" s="59" t="n">
        <v>622</v>
      </c>
    </row>
    <row r="7">
      <c r="A7" s="57" t="n">
        <v>43865</v>
      </c>
      <c r="B7" s="58" t="inlineStr">
        <is>
          <t>CHEQUE 0300638
:unselected:</t>
        </is>
      </c>
      <c r="C7" s="59" t="n">
        <v>2996</v>
      </c>
    </row>
    <row r="8">
      <c r="A8" s="57" t="n">
        <v>43865</v>
      </c>
      <c r="B8" s="58" t="inlineStr">
        <is>
          <t>CHEQUE 0300639</t>
        </is>
      </c>
      <c r="C8" s="59" t="n">
        <v>151.98</v>
      </c>
    </row>
    <row r="9">
      <c r="A9" s="60" t="n">
        <v>43892</v>
      </c>
      <c r="B9" s="61" t="inlineStr">
        <is>
          <t>CHEQUE 0300649</t>
        </is>
      </c>
      <c r="C9" s="62" t="n">
        <v>2611.73</v>
      </c>
    </row>
    <row r="11">
      <c r="B11" s="64" t="inlineStr">
        <is>
          <t>ADVICE ADV RF WL L CLEARING LOANS SGD</t>
        </is>
      </c>
    </row>
    <row r="13">
      <c r="A13" s="54" t="inlineStr">
        <is>
          <t>Date</t>
        </is>
      </c>
      <c r="B13" s="55" t="inlineStr">
        <is>
          <t>Particulars</t>
        </is>
      </c>
      <c r="C13" s="56" t="inlineStr">
        <is>
          <t>Amount</t>
        </is>
      </c>
    </row>
    <row r="14">
      <c r="A14" s="57" t="n">
        <v>43844</v>
      </c>
      <c r="B14" s="58" t="inlineStr">
        <is>
          <t>ADVICE ADV 0606RF7201870 2WL0101745L CLEARING LOANS SGD 3592</t>
        </is>
      </c>
      <c r="C14" s="59" t="n">
        <v>3592</v>
      </c>
    </row>
    <row r="15">
      <c r="A15" s="57" t="n">
        <v>43875</v>
      </c>
      <c r="B15" s="58" t="inlineStr">
        <is>
          <t>ADVICE ADV 0606RF7352446 2WL0101745L CLEARING LOANS SGD 3592</t>
        </is>
      </c>
      <c r="C15" s="59" t="n">
        <v>3592</v>
      </c>
    </row>
    <row r="16">
      <c r="A16" s="60" t="n">
        <v>43906</v>
      </c>
      <c r="B16" s="61" t="inlineStr">
        <is>
          <t>ADVICE ADV 0606RF7507554 2WL0101745L CLEARING LOANS SGD 3592</t>
        </is>
      </c>
      <c r="C16" s="62" t="n">
        <v>3592</v>
      </c>
    </row>
    <row r="18">
      <c r="B18" s="64" t="inlineStr">
        <is>
          <t>ADVICE ADV RF WM L CLEARING LOANS SGD</t>
        </is>
      </c>
    </row>
    <row r="20">
      <c r="A20" s="54" t="inlineStr">
        <is>
          <t>Date</t>
        </is>
      </c>
      <c r="B20" s="55" t="inlineStr">
        <is>
          <t>Particulars</t>
        </is>
      </c>
      <c r="C20" s="56" t="inlineStr">
        <is>
          <t>Amount</t>
        </is>
      </c>
    </row>
    <row r="21">
      <c r="A21" s="57" t="n">
        <v>43844</v>
      </c>
      <c r="B21" s="58" t="inlineStr">
        <is>
          <t>ADVICE ADV 0606RF7201867 2WM0096964L CLEARING LOANS SGD 2395</t>
        </is>
      </c>
      <c r="C21" s="59" t="n">
        <v>2395</v>
      </c>
    </row>
    <row r="22">
      <c r="A22" s="57" t="n">
        <v>43875</v>
      </c>
      <c r="B22" s="58" t="inlineStr">
        <is>
          <t>ADVICE ADV 0606RF7352442 2WM0096964L CLEARING LOANS SGD 2395</t>
        </is>
      </c>
      <c r="C22" s="59" t="n">
        <v>2395</v>
      </c>
    </row>
    <row r="23">
      <c r="A23" s="60" t="n">
        <v>43906</v>
      </c>
      <c r="B23" s="61" t="inlineStr">
        <is>
          <t>ADVICE ADV 0606RF7507547 2WM0096964L CLEARING LOANS SGD 2395</t>
        </is>
      </c>
      <c r="C23" s="62" t="n">
        <v>2395</v>
      </c>
    </row>
    <row r="25">
      <c r="B25" s="64" t="inlineStr">
        <is>
          <t>FAST PAYMENT QHFW EBGPP C U GB EFWL SUPPLIER SGD</t>
        </is>
      </c>
    </row>
    <row r="27">
      <c r="A27" s="54" t="inlineStr">
        <is>
          <t>Date</t>
        </is>
      </c>
      <c r="B27" s="55" t="inlineStr">
        <is>
          <t>Particulars</t>
        </is>
      </c>
      <c r="C27" s="56" t="inlineStr">
        <is>
          <t>Amount</t>
        </is>
      </c>
    </row>
    <row r="28">
      <c r="A28" s="57" t="n">
        <v>43843</v>
      </c>
      <c r="B28" s="58" t="inlineStr">
        <is>
          <t>FAST PAYMENT QHFW2020010605409678 EBGPP00113823948000000C10001521 6280 U:T08GB0007EFWL SUPPLIER PAYMENT SGD 650</t>
        </is>
      </c>
      <c r="C28" s="59" t="n">
        <v>650</v>
      </c>
    </row>
    <row r="29">
      <c r="A29" s="57" t="n">
        <v>43872</v>
      </c>
      <c r="B29" s="58" t="inlineStr">
        <is>
          <t>FAST PAYMENT QHFW2020020404050790 EBGPP00211987688000000C10001640 2270 U:T08GB0007EFWL SUPPLIER PAYMENT SGD 330</t>
        </is>
      </c>
      <c r="C29" s="59" t="n">
        <v>330</v>
      </c>
    </row>
    <row r="30">
      <c r="A30" s="60" t="n">
        <v>43903</v>
      </c>
      <c r="B30" s="61" t="inlineStr">
        <is>
          <t>FAST PAYMENT QHFW2020030401524034 EBGPP00313182369000000C12001782 2413 U:T08GB0007EFWL SUPPLIER PAYMENT SGD 330</t>
        </is>
      </c>
      <c r="C30" s="62" t="n">
        <v>330</v>
      </c>
    </row>
    <row r="32">
      <c r="B32" s="64" t="inlineStr">
        <is>
          <t>INTERBANK GIRO CPF BIZ E</t>
        </is>
      </c>
    </row>
    <row r="34">
      <c r="A34" s="54" t="inlineStr">
        <is>
          <t>Date</t>
        </is>
      </c>
      <c r="B34" s="55" t="inlineStr">
        <is>
          <t>Particulars</t>
        </is>
      </c>
      <c r="C34" s="56" t="inlineStr">
        <is>
          <t>Amount</t>
        </is>
      </c>
    </row>
    <row r="35">
      <c r="A35" s="57" t="n">
        <v>43846</v>
      </c>
      <c r="B35" s="58" t="inlineStr">
        <is>
          <t>INTERBANK GIRO CPF BIZ 201228495E</t>
        </is>
      </c>
      <c r="C35" s="59" t="n">
        <v>8725</v>
      </c>
    </row>
    <row r="36">
      <c r="A36" s="57" t="n">
        <v>43875</v>
      </c>
      <c r="B36" s="58" t="inlineStr">
        <is>
          <t>INTERBANK GIRO CPF BIZ 201228495E</t>
        </is>
      </c>
      <c r="C36" s="59" t="n">
        <v>14287</v>
      </c>
    </row>
    <row r="37">
      <c r="A37" s="60" t="n">
        <v>43907</v>
      </c>
      <c r="B37" s="61" t="inlineStr">
        <is>
          <t>INTERBANK GIRO CPF BIZ 201228495E</t>
        </is>
      </c>
      <c r="C37" s="62" t="n">
        <v>15455</v>
      </c>
    </row>
    <row r="39">
      <c r="B39" s="64" t="inlineStr">
        <is>
          <t>SERVICE CHARGE PAYNOW PAYMENTS QHFW EBGPP C U GB EFWL IDEAL SUPPLIER PAYMENT SGD</t>
        </is>
      </c>
    </row>
    <row r="41">
      <c r="A41" s="54" t="inlineStr">
        <is>
          <t>Date</t>
        </is>
      </c>
      <c r="B41" s="55" t="inlineStr">
        <is>
          <t>Particulars</t>
        </is>
      </c>
      <c r="C41" s="56" t="inlineStr">
        <is>
          <t>Amount</t>
        </is>
      </c>
    </row>
    <row r="42">
      <c r="A42" s="57" t="n">
        <v>43843</v>
      </c>
      <c r="B42" s="58" t="inlineStr">
        <is>
          <t>SERVICE CHARGE FOR PAYNOW PAYMENTS QHFW2020010605409678 EBGPP00113823948000000C10001521 6280 U:T08GB0007EFWL:IDEAL SUPPLIER PAYMENT SGD 650</t>
        </is>
      </c>
      <c r="C42" s="59" t="n">
        <v>0.5</v>
      </c>
    </row>
    <row r="43">
      <c r="A43" s="57" t="n">
        <v>43872</v>
      </c>
      <c r="B43" s="58" t="inlineStr">
        <is>
          <t>SERVICE CHARGE FOR PAYNOW PAYMENTS QHFW2020020404050790 EBGPP00211987688000000C10001640 2270 U:T08GB0007EFWL:IDEAL SUPPLIER PAYMENT SGD 330</t>
        </is>
      </c>
      <c r="C43" s="59" t="n">
        <v>0.5</v>
      </c>
    </row>
    <row r="44">
      <c r="A44" s="60" t="n">
        <v>43903</v>
      </c>
      <c r="B44" s="61" t="inlineStr">
        <is>
          <t>SERVICE CHARGE FOR PAYNOW PAYMENTS QHFW2020030401524034 EBGPP00313182369000000C12001782 2413 U:T08GB0007EFWL:IDEAL SUPPLIER PAYMENT SGD 330</t>
        </is>
      </c>
      <c r="C44" s="62" t="n">
        <v>0.5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B2:I2"/>
  <sheetViews>
    <sheetView workbookViewId="0">
      <selection activeCell="I17" sqref="I17"/>
    </sheetView>
  </sheetViews>
  <sheetFormatPr baseColWidth="8" defaultRowHeight="13.2"/>
  <sheetData>
    <row r="2">
      <c r="B2" s="65" t="inlineStr">
        <is>
          <t>This statement period is too short for forecast analysis</t>
        </is>
      </c>
    </row>
  </sheetData>
  <mergeCells count="1">
    <mergeCell ref="B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E5"/>
  <sheetViews>
    <sheetView workbookViewId="0">
      <selection activeCell="N12" sqref="N12"/>
    </sheetView>
  </sheetViews>
  <sheetFormatPr baseColWidth="8" defaultRowHeight="13.2"/>
  <cols>
    <col width="23.37" customWidth="1" style="32" min="1" max="1"/>
    <col width="66.42" customWidth="1" style="32" min="2" max="2"/>
    <col width="19.68" customWidth="1" style="32" min="3" max="3"/>
    <col width="7.38" customWidth="1" style="32" min="4" max="4"/>
    <col width="9.84" customWidth="1" style="32" min="5" max="5"/>
  </cols>
  <sheetData>
    <row r="1">
      <c r="B1" s="65" t="inlineStr">
        <is>
          <t>Previous Balance before Salary Credit</t>
        </is>
      </c>
    </row>
    <row r="3">
      <c r="A3" s="54" t="inlineStr">
        <is>
          <t>Date</t>
        </is>
      </c>
      <c r="B3" s="55" t="inlineStr">
        <is>
          <t>Particulars</t>
        </is>
      </c>
      <c r="C3" s="55" t="inlineStr">
        <is>
          <t>Previous Balance</t>
        </is>
      </c>
      <c r="D3" s="56" t="inlineStr">
        <is>
          <t>Credit</t>
        </is>
      </c>
      <c r="E3" s="56" t="inlineStr">
        <is>
          <t>Balance</t>
        </is>
      </c>
    </row>
    <row r="4">
      <c r="A4" s="57" t="n">
        <v>43901</v>
      </c>
      <c r="B4" s="58" t="inlineStr">
        <is>
          <t>SALARY, PAY PICO GUARDS INV QT-19385</t>
        </is>
      </c>
      <c r="C4" s="58" t="n">
        <v>12202.97</v>
      </c>
      <c r="D4" s="59" t="n">
        <v>1540.8</v>
      </c>
      <c r="E4" s="59" t="n">
        <v>13743.77</v>
      </c>
    </row>
    <row r="5">
      <c r="A5" s="60" t="n">
        <v>43915</v>
      </c>
      <c r="B5" s="61" t="inlineStr">
        <is>
          <t>SALARY, PAY Singapore Police For S8207898C EPI20-15510</t>
        </is>
      </c>
      <c r="C5" s="61" t="n">
        <v>80680.83</v>
      </c>
      <c r="D5" s="62" t="n">
        <v>1262.9</v>
      </c>
      <c r="E5" s="62" t="n">
        <v>81943.73</v>
      </c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B1:G2"/>
  <sheetViews>
    <sheetView workbookViewId="0">
      <selection activeCell="A1" sqref="A1"/>
    </sheetView>
  </sheetViews>
  <sheetFormatPr baseColWidth="8" defaultRowHeight="13.2"/>
  <sheetData>
    <row r="1">
      <c r="B1" s="66" t="inlineStr">
        <is>
          <t>High value transactions are those which are above 100000 in local currency.</t>
        </is>
      </c>
    </row>
    <row r="2">
      <c r="B2" s="66" t="inlineStr">
        <is>
          <t>There are no high value transactions above 100000 in local currency in this bank statement</t>
        </is>
      </c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B1:G2"/>
  <sheetViews>
    <sheetView workbookViewId="0">
      <selection activeCell="I33" sqref="I33"/>
    </sheetView>
  </sheetViews>
  <sheetFormatPr baseColWidth="8" defaultRowHeight="13.2"/>
  <sheetData>
    <row r="1">
      <c r="B1" s="67" t="inlineStr">
        <is>
          <t>Non-revenue transactions are those of type 'ECS' or category 'Charges'.</t>
        </is>
      </c>
    </row>
    <row r="2">
      <c r="B2" s="65" t="inlineStr">
        <is>
          <t>There are no ECS or any debit charges which are non-revenue transactions in this bank statement</t>
        </is>
      </c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B1:H2"/>
  <sheetViews>
    <sheetView workbookViewId="0">
      <selection activeCell="A1" sqref="A1"/>
    </sheetView>
  </sheetViews>
  <sheetFormatPr baseColWidth="8" defaultRowHeight="13.2"/>
  <sheetData>
    <row r="1">
      <c r="B1" s="68" t="inlineStr">
        <is>
          <t>This section displays transactions classified under the 'Loan' type, indicating they pertain to loan activities.</t>
        </is>
      </c>
    </row>
    <row r="2">
      <c r="B2" s="68" t="inlineStr">
        <is>
          <t>There are no loan related transactions in this bank statement</t>
        </is>
      </c>
    </row>
  </sheetData>
  <mergeCells count="1">
    <mergeCell ref="B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B1:I2"/>
  <sheetViews>
    <sheetView tabSelected="1" topLeftCell="A2" workbookViewId="0">
      <selection activeCell="H25" sqref="H25"/>
    </sheetView>
  </sheetViews>
  <sheetFormatPr baseColWidth="8" defaultRowHeight="13.2"/>
  <sheetData>
    <row r="1">
      <c r="B1" s="69" t="inlineStr">
        <is>
          <t>This section outlines transactions marked as 'Return', representing bounced transactions or other return activities.</t>
        </is>
      </c>
    </row>
    <row r="2">
      <c r="B2" s="69" t="inlineStr">
        <is>
          <t>There are no bounced or return transactions in this bank statement</t>
        </is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0" summaryRight="0"/>
    <pageSetUpPr/>
  </sheetPr>
  <dimension ref="A1:AA1000"/>
  <sheetViews>
    <sheetView workbookViewId="0">
      <selection activeCell="C7" sqref="C7"/>
    </sheetView>
  </sheetViews>
  <sheetFormatPr baseColWidth="8" defaultColWidth="12.6640625" defaultRowHeight="15.75" customHeight="1"/>
  <cols>
    <col width="23.37" customWidth="1" style="32" min="1" max="1"/>
    <col width="329.64" customWidth="1" style="32" min="2" max="2"/>
    <col width="9.84" customWidth="1" style="32" min="3" max="3"/>
    <col width="9.84" customWidth="1" style="32" min="4" max="4"/>
    <col width="23.37" customWidth="1" style="32" min="5" max="5"/>
    <col width="25.83" customWidth="1" style="32" min="6" max="6"/>
    <col width="11.07" customWidth="1" style="32" min="7" max="7"/>
  </cols>
  <sheetData>
    <row r="1" ht="15.75" customHeight="1" s="32">
      <c r="A1" s="41" t="inlineStr">
        <is>
          <t>Statement Transactions</t>
        </is>
      </c>
      <c r="B1" s="52" t="n"/>
      <c r="C1" s="52" t="n"/>
      <c r="D1" s="52" t="n"/>
      <c r="E1" s="52" t="n"/>
      <c r="F1" s="53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</row>
    <row r="2" ht="15.75" customHeight="1" s="32">
      <c r="A2" s="54" t="inlineStr">
        <is>
          <t>Date</t>
        </is>
      </c>
      <c r="B2" s="55" t="inlineStr">
        <is>
          <t>Particulars</t>
        </is>
      </c>
      <c r="C2" s="56" t="inlineStr">
        <is>
          <t>Debit</t>
        </is>
      </c>
      <c r="D2" s="56" t="inlineStr">
        <is>
          <t>Credit</t>
        </is>
      </c>
      <c r="E2" s="55" t="inlineStr">
        <is>
          <t>Category</t>
        </is>
      </c>
      <c r="F2" s="55" t="inlineStr">
        <is>
          <t>Type</t>
        </is>
      </c>
      <c r="G2" s="56" t="inlineStr">
        <is>
          <t>Balance</t>
        </is>
      </c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</row>
    <row r="3" ht="15.75" customHeight="1" s="32">
      <c r="A3" s="57" t="n">
        <v>43831</v>
      </c>
      <c r="B3" s="58" t="inlineStr">
        <is>
          <t>BUSINESS ADVANCE CARD TRANSACTION BAT FRIENDS TASTY KOREA SI NG 30DEC 4096-3620-1060-1913</t>
        </is>
      </c>
      <c r="C3" s="59" t="n">
        <v>364.76</v>
      </c>
      <c r="D3" s="59" t="n">
        <v/>
      </c>
      <c r="E3" s="58" t="n"/>
      <c r="F3" s="58" t="inlineStr">
        <is>
          <t>Business Transactions</t>
        </is>
      </c>
      <c r="G3" s="59" t="n">
        <v>43818.76</v>
      </c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</row>
    <row r="4" ht="15.75" customHeight="1" s="32">
      <c r="A4" s="57" t="n">
        <v>43832</v>
      </c>
      <c r="B4" s="58" t="inlineStr">
        <is>
          <t>QUICK CHEQUE DEPOSIT QCDM
:unselected: :unselected:</t>
        </is>
      </c>
      <c r="C4" s="59" t="n">
        <v/>
      </c>
      <c r="D4" s="59" t="n">
        <v>374.5</v>
      </c>
      <c r="E4" s="58" t="inlineStr">
        <is>
          <t>CHEQUE TRANSFER</t>
        </is>
      </c>
      <c r="F4" s="58" t="n"/>
      <c r="G4" s="59" t="n">
        <v>44193.26</v>
      </c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</row>
    <row r="5" ht="15.75" customHeight="1" s="32">
      <c r="A5" s="57" t="n">
        <v>43832</v>
      </c>
      <c r="B5" s="58" t="inlineStr">
        <is>
          <t>QUICK CHEQUE DEPOSIT QCDM
:unselected: :unselected:</t>
        </is>
      </c>
      <c r="C5" s="59" t="n">
        <v/>
      </c>
      <c r="D5" s="59" t="n">
        <v>133.75</v>
      </c>
      <c r="E5" s="58" t="inlineStr">
        <is>
          <t>CHEQUE TRANSFER</t>
        </is>
      </c>
      <c r="F5" s="58" t="n"/>
      <c r="G5" s="59" t="n">
        <v>44327.01</v>
      </c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</row>
    <row r="6" ht="15.75" customHeight="1" s="32">
      <c r="A6" s="57" t="n">
        <v>43832</v>
      </c>
      <c r="B6" s="58" t="inlineStr">
        <is>
          <t>FAST PAYMENT PAY SANDY DEC19 EBGPP00102757983 UOB:4263919895:IDEAL PAYR SGD 4000</t>
        </is>
      </c>
      <c r="C6" s="59" t="n">
        <v>4000</v>
      </c>
      <c r="D6" s="59" t="n">
        <v/>
      </c>
      <c r="E6" s="58" t="inlineStr">
        <is>
          <t>FAST TRANSFER</t>
        </is>
      </c>
      <c r="F6" s="58" t="n"/>
      <c r="G6" s="59" t="n">
        <v>40327.01</v>
      </c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</row>
    <row r="7" ht="15.75" customHeight="1" s="32">
      <c r="A7" s="57" t="n">
        <v>43832</v>
      </c>
      <c r="B7" s="58" t="inlineStr">
        <is>
          <t>FAST PAYMENT PAY WENJIE DEC 2019 EBGPP00102757916 OCBC:557875390001:IDEAL PAYR SGD 2131.79</t>
        </is>
      </c>
      <c r="C7" s="59" t="n">
        <v>2131.79</v>
      </c>
      <c r="D7" s="59" t="n">
        <v/>
      </c>
      <c r="E7" s="58" t="inlineStr">
        <is>
          <t>FAST TRANSFER</t>
        </is>
      </c>
      <c r="F7" s="58" t="n"/>
      <c r="G7" s="59" t="n">
        <v>38195.22</v>
      </c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  <c r="AA7" s="10" t="n"/>
    </row>
    <row r="8" ht="15.75" customHeight="1" s="32">
      <c r="A8" s="57" t="n">
        <v>43832</v>
      </c>
      <c r="B8" s="58" t="inlineStr">
        <is>
          <t>SERVICE CHARGE FOR FAST PAYMENT PAY WENJIE DEC 2019 EBGPP00102757916 557875390001:IDEAL PAYR SGD 2131.79</t>
        </is>
      </c>
      <c r="C8" s="59" t="n">
        <v>0.5</v>
      </c>
      <c r="D8" s="59" t="n">
        <v/>
      </c>
      <c r="E8" s="58" t="inlineStr">
        <is>
          <t>FAST TRANSFER</t>
        </is>
      </c>
      <c r="F8" s="58" t="n"/>
      <c r="G8" s="59" t="n">
        <v>38194.72</v>
      </c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  <c r="AA8" s="10" t="n"/>
    </row>
    <row r="9" ht="15.75" customHeight="1" s="32">
      <c r="A9" s="57" t="n">
        <v>43832</v>
      </c>
      <c r="B9" s="58" t="inlineStr">
        <is>
          <t>SERVICE CHARGE FOR FAST PAYMENT PAY SANDY DEC19 EBGPP00102757983 4263919895:IDEAL PAYR SGD 4000</t>
        </is>
      </c>
      <c r="C9" s="59" t="n">
        <v>0.5</v>
      </c>
      <c r="D9" s="59" t="n">
        <v/>
      </c>
      <c r="E9" s="58" t="inlineStr">
        <is>
          <t>FAST TRANSFER</t>
        </is>
      </c>
      <c r="F9" s="58" t="n"/>
      <c r="G9" s="59" t="n">
        <v>38194.22</v>
      </c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</row>
    <row r="10" ht="15.75" customHeight="1" s="32">
      <c r="A10" s="57" t="n">
        <v>43832</v>
      </c>
      <c r="B10" s="58" t="inlineStr">
        <is>
          <t>REMITTANCE TRANSFER OF FUNDS RTF PAY FRANKIEDEC19 0016RF8267348 FRANKIE LEE SGD 600</t>
        </is>
      </c>
      <c r="C10" s="59" t="n">
        <v>600</v>
      </c>
      <c r="D10" s="59" t="n">
        <v/>
      </c>
      <c r="E10" s="58" t="inlineStr">
        <is>
          <t>REMITTANCE TRANSFER</t>
        </is>
      </c>
      <c r="F10" s="58" t="n"/>
      <c r="G10" s="59" t="n">
        <v>37594.22</v>
      </c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  <c r="AA10" s="10" t="n"/>
    </row>
    <row r="11" ht="15.75" customHeight="1" s="32">
      <c r="A11" s="57" t="n">
        <v>43832</v>
      </c>
      <c r="B11" s="58" t="inlineStr">
        <is>
          <t>REMITTANCE TRANSFER OF FUNDS RTF PAY GYCELL DEC19 0016RF8267346 JAMITO GYCELL CALISURA SGD 2900</t>
        </is>
      </c>
      <c r="C11" s="59" t="n">
        <v>2900</v>
      </c>
      <c r="D11" s="59" t="n">
        <v/>
      </c>
      <c r="E11" s="58" t="inlineStr">
        <is>
          <t>REMITTANCE TRANSFER</t>
        </is>
      </c>
      <c r="F11" s="58" t="n"/>
      <c r="G11" s="59" t="n">
        <v>34694.22</v>
      </c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  <c r="AA11" s="10" t="n"/>
    </row>
    <row r="12" ht="15.75" customHeight="1" s="32">
      <c r="A12" s="57" t="n">
        <v>43832</v>
      </c>
      <c r="B12" s="58" t="inlineStr">
        <is>
          <t>REMITTANCE TRANSFER OF FUNDS RTF PAY BEN DEC 19 0016RF8267347 BENJAMIN BAY SGD 3239.03</t>
        </is>
      </c>
      <c r="C12" s="59" t="n">
        <v>3239.03</v>
      </c>
      <c r="D12" s="59" t="n">
        <v/>
      </c>
      <c r="E12" s="58" t="inlineStr">
        <is>
          <t>REMITTANCE TRANSFER</t>
        </is>
      </c>
      <c r="F12" s="58" t="n"/>
      <c r="G12" s="59" t="n">
        <v>31455.19</v>
      </c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  <c r="AA12" s="10" t="n"/>
    </row>
    <row r="13" ht="15.75" customHeight="1" s="32">
      <c r="A13" s="57" t="n">
        <v>43832</v>
      </c>
      <c r="B13" s="58" t="inlineStr">
        <is>
          <t>REMITTANCE TRANSFER OF FUNDS RTF PAY ROGER DEC 19 0016RF8267349 CHUA KIANG TAT SGD 1818.73</t>
        </is>
      </c>
      <c r="C13" s="59" t="n">
        <v>1818.73</v>
      </c>
      <c r="D13" s="59" t="n">
        <v/>
      </c>
      <c r="E13" s="58" t="inlineStr">
        <is>
          <t>REMITTANCE TRANSFER</t>
        </is>
      </c>
      <c r="F13" s="58" t="n"/>
      <c r="G13" s="59" t="n">
        <v>29636.46</v>
      </c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n"/>
    </row>
    <row r="14" ht="15.75" customHeight="1" s="32">
      <c r="A14" s="57" t="n">
        <v>43832</v>
      </c>
      <c r="B14" s="58" t="inlineStr">
        <is>
          <t>REMITTANCE TRANSFER OF FUNDS RTF SUNRISE GDNS AWL 0016RF8267345 AARON LEE WAI LOONG SGD 5700</t>
        </is>
      </c>
      <c r="C14" s="59" t="n">
        <v>5700</v>
      </c>
      <c r="D14" s="59" t="n">
        <v/>
      </c>
      <c r="E14" s="58" t="inlineStr">
        <is>
          <t>REMITTANCE TRANSFER</t>
        </is>
      </c>
      <c r="F14" s="58" t="n"/>
      <c r="G14" s="59" t="n">
        <v>23936.46</v>
      </c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  <c r="AA14" s="10" t="n"/>
    </row>
    <row r="15" ht="15.75" customHeight="1" s="32">
      <c r="A15" s="57" t="n">
        <v>43832</v>
      </c>
      <c r="B15" s="58" t="inlineStr">
        <is>
          <t>REMITTANCE TRANSFER OF FUNDS RTF PAY KEITH DEC19 0016RF8267352 HOBDAY KEITH ANDREW SGD 2146.55</t>
        </is>
      </c>
      <c r="C15" s="59" t="n">
        <v>2146.55</v>
      </c>
      <c r="D15" s="59" t="n">
        <v/>
      </c>
      <c r="E15" s="58" t="inlineStr">
        <is>
          <t>REMITTANCE TRANSFER</t>
        </is>
      </c>
      <c r="F15" s="58" t="n"/>
      <c r="G15" s="59" t="n">
        <v>21789.91</v>
      </c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  <c r="AA15" s="10" t="n"/>
    </row>
    <row r="16" ht="15.75" customHeight="1" s="32">
      <c r="A16" s="57" t="n">
        <v>43832</v>
      </c>
      <c r="B16" s="58" t="inlineStr">
        <is>
          <t>REMITTANCE TRANSFER OF FUNDS RTF PAY SHARWINDEC19 0016RF8267355 P SHARWIN SGD 1478.4</t>
        </is>
      </c>
      <c r="C16" s="59" t="n">
        <v>1478.4</v>
      </c>
      <c r="D16" s="59" t="n">
        <v/>
      </c>
      <c r="E16" s="58" t="inlineStr">
        <is>
          <t>REMITTANCE TRANSFER</t>
        </is>
      </c>
      <c r="F16" s="58" t="n"/>
      <c r="G16" s="59" t="n">
        <v>20311.51</v>
      </c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</row>
    <row r="17" ht="15.75" customHeight="1" s="32">
      <c r="A17" s="57" t="n">
        <v>43832</v>
      </c>
      <c r="B17" s="58" t="inlineStr">
        <is>
          <t>REMITTANCE TRANSFER OF FUNDS RTF PAY ROY DEC 19 0016RF8267356 KANESAN ROY SGD 2080</t>
        </is>
      </c>
      <c r="C17" s="59" t="n">
        <v>2080</v>
      </c>
      <c r="D17" s="59" t="n">
        <v/>
      </c>
      <c r="E17" s="58" t="inlineStr">
        <is>
          <t>REMITTANCE TRANSFER</t>
        </is>
      </c>
      <c r="F17" s="58" t="n"/>
      <c r="G17" s="59" t="n">
        <v>18231.51</v>
      </c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</row>
    <row r="18" ht="15.75" customHeight="1" s="32">
      <c r="A18" s="57" t="n">
        <v>43832</v>
      </c>
      <c r="B18" s="58" t="inlineStr">
        <is>
          <t>REMITTANCE TRANSFER OF FUNDS RTF PAY GEKLINGDEC19 0016RF8267350 GO GEK LING SGD 3670.84</t>
        </is>
      </c>
      <c r="C18" s="59" t="n">
        <v>3670.84</v>
      </c>
      <c r="D18" s="59" t="n">
        <v/>
      </c>
      <c r="E18" s="58" t="inlineStr">
        <is>
          <t>REMITTANCE TRANSFER</t>
        </is>
      </c>
      <c r="F18" s="58" t="n"/>
      <c r="G18" s="59" t="n">
        <v>14560.67</v>
      </c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  <c r="AA18" s="10" t="n"/>
    </row>
    <row r="19" ht="15.75" customHeight="1" s="32">
      <c r="A19" s="57" t="n">
        <v>43832</v>
      </c>
      <c r="B19" s="58" t="inlineStr">
        <is>
          <t>QUICK CHEQUE DEPOSIT QCDM</t>
        </is>
      </c>
      <c r="C19" s="59" t="n">
        <v/>
      </c>
      <c r="D19" s="59" t="n">
        <v>50000</v>
      </c>
      <c r="E19" s="58" t="inlineStr">
        <is>
          <t>CHEQUE TRANSFER</t>
        </is>
      </c>
      <c r="F19" s="58" t="n"/>
      <c r="G19" s="59" t="n">
        <v>64560.67</v>
      </c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  <c r="AA19" s="10" t="n"/>
    </row>
    <row r="20" ht="15.75" customHeight="1" s="32">
      <c r="A20" s="57" t="n">
        <v>43833</v>
      </c>
      <c r="B20" s="58" t="inlineStr">
        <is>
          <t>BUSINESS ADVANCE CARD TRANSACTION BAT PAYPAL *SUNSKY 40 29 31DEC 4096-3620-1060-1913</t>
        </is>
      </c>
      <c r="C20" s="59" t="n">
        <v>585.75</v>
      </c>
      <c r="D20" s="59" t="n">
        <v/>
      </c>
      <c r="E20" s="58" t="n"/>
      <c r="F20" s="58" t="inlineStr">
        <is>
          <t>Business Transactions</t>
        </is>
      </c>
      <c r="G20" s="59" t="n">
        <v>63974.92</v>
      </c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  <c r="AA20" s="10" t="n"/>
    </row>
    <row r="21" ht="15.75" customHeight="1" s="32">
      <c r="A21" s="57" t="n">
        <v>43833</v>
      </c>
      <c r="B21" s="58" t="inlineStr">
        <is>
          <t>OUTWARD TELEGRAPHIC TRANSFER OTT PAY JIAANN DEC19 0016OT8110730 HI JIA ANN MYR 4441.3 at SGD0.3328 UETR Ref:be5a69b0-d49a-4aed-9db9- 75bce6b08613</t>
        </is>
      </c>
      <c r="C21" s="59" t="n">
        <v>1478.06</v>
      </c>
      <c r="D21" s="59" t="n">
        <v/>
      </c>
      <c r="E21" s="58" t="n"/>
      <c r="F21" s="58" t="inlineStr">
        <is>
          <t>Outward Transactions</t>
        </is>
      </c>
      <c r="G21" s="59" t="n">
        <v>62496.86</v>
      </c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  <c r="AA21" s="10" t="n"/>
    </row>
    <row r="22" ht="15.75" customHeight="1" s="32">
      <c r="A22" s="57" t="n">
        <v>43833</v>
      </c>
      <c r="B22" s="58" t="inlineStr">
        <is>
          <t>OUTWARD TELEGRAPHIC TRANSFER COMM \&amp; CHARGES OTT CHG PAY JIAANN DEC19 0016OT8110730 HI JIA ANN MYR 4441.3 at SGD0.3328 UETR Ref:be5a69b0-d49a-4aed-9db9- 75bce6b08613
:unselected: :unselected: :unselected:</t>
        </is>
      </c>
      <c r="C22" s="59" t="n">
        <v>30</v>
      </c>
      <c r="D22" s="59" t="n">
        <v/>
      </c>
      <c r="E22" s="58" t="n"/>
      <c r="F22" s="58" t="inlineStr">
        <is>
          <t>Outward Transactions</t>
        </is>
      </c>
      <c r="G22" s="59" t="n">
        <v>62466.86</v>
      </c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  <c r="AA22" s="10" t="n"/>
    </row>
    <row r="23" ht="15.75" customHeight="1" s="32">
      <c r="A23" s="57" t="n">
        <v>43833</v>
      </c>
      <c r="B23" s="58" t="inlineStr">
        <is>
          <t>OUTWARD TELEGRAPHIC TRANSFER AGENT CHARGES OTT AGT PAY JIAANN DEC19 0016OT8110730 HI JIA ANN MYR 4441.3 at SGD0.3328 UETR Ref:be5a69b0-d49a-4aed-9db9- 75bce6b08613
:unselected: :unselected:</t>
        </is>
      </c>
      <c r="C23" s="59" t="n">
        <v>20</v>
      </c>
      <c r="D23" s="59" t="n">
        <v/>
      </c>
      <c r="E23" s="58" t="n"/>
      <c r="F23" s="58" t="inlineStr">
        <is>
          <t>Outward Transactions</t>
        </is>
      </c>
      <c r="G23" s="59" t="n">
        <v>62446.86</v>
      </c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  <c r="AA23" s="10" t="n"/>
    </row>
    <row r="24" ht="15.75" customHeight="1" s="32">
      <c r="A24" s="57" t="n">
        <v>43833</v>
      </c>
      <c r="B24" s="58" t="inlineStr">
        <is>
          <t>OUTWARD TELEGRAPHIC TRANSFER OTT PAY LEOK DEC19 0016OT8110731 LEOK ZHENG HUA MYR 4553.35 at SGD0.3328 UETR Ref:adc8aa03-a89c-4cbc-b4d3- beb9e41cee77
:unselected: :unselected: :unselected:</t>
        </is>
      </c>
      <c r="C24" s="59" t="n">
        <v>1515.35</v>
      </c>
      <c r="D24" s="59" t="n">
        <v/>
      </c>
      <c r="E24" s="58" t="n"/>
      <c r="F24" s="58" t="inlineStr">
        <is>
          <t>Outward Transactions</t>
        </is>
      </c>
      <c r="G24" s="59" t="n">
        <v>60931.51</v>
      </c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  <c r="AA24" s="10" t="n"/>
    </row>
    <row r="25" ht="15.75" customHeight="1" s="32">
      <c r="A25" s="57" t="n">
        <v>43833</v>
      </c>
      <c r="B25" s="58" t="inlineStr">
        <is>
          <t>OUTWARD TELEGRAPHIC TRANSFER COMM \&amp; CHARGES OTT CHG PAY LEOK DEC19 0016OT8110731 LEOK ZHENG HUA MYR 4553.35 at SGD0.3328 UETR Ref:adc8aa03-a89c-4cbc-b4d3- beb9e41cee77
:unselected:</t>
        </is>
      </c>
      <c r="C25" s="59" t="n">
        <v>30</v>
      </c>
      <c r="D25" s="59" t="n">
        <v/>
      </c>
      <c r="E25" s="58" t="n"/>
      <c r="F25" s="58" t="inlineStr">
        <is>
          <t>Outward Transactions</t>
        </is>
      </c>
      <c r="G25" s="59" t="n">
        <v>60901.51</v>
      </c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  <c r="AA25" s="10" t="n"/>
    </row>
    <row r="26" ht="15.75" customHeight="1" s="32">
      <c r="A26" s="57" t="n">
        <v>43833</v>
      </c>
      <c r="B26" s="58" t="inlineStr">
        <is>
          <t>OUTWARD TELEGRAPHIC TRANSFER AGENT CHARGES OTT AGT PAY LEOK DEC19 0016OT8110731 LEOK ZHENG HUA MYR 4553.35 at SGD0.3328 UETR Ref:adc8aa03-a89c-4cbc-b4d3- beb9e41cee77</t>
        </is>
      </c>
      <c r="C26" s="59" t="n">
        <v>20</v>
      </c>
      <c r="D26" s="59" t="n">
        <v/>
      </c>
      <c r="E26" s="58" t="n"/>
      <c r="F26" s="58" t="inlineStr">
        <is>
          <t>Outward Transactions</t>
        </is>
      </c>
      <c r="G26" s="59" t="n">
        <v>60881.51</v>
      </c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  <c r="AA26" s="10" t="n"/>
    </row>
    <row r="27" ht="15.75" customHeight="1" s="32">
      <c r="A27" s="57" t="n">
        <v>43833</v>
      </c>
      <c r="B27" s="58" t="inlineStr">
        <is>
          <t>OUTWARD TELEGRAPHIC TRANSFER OTT PAY YK DEC 19 0016OT8110732 SUM YEONG KANG MYR 8606.33 at SGD0.3328 UETR Ref:12611f86-2d61-4451-8e1f- 3a91a35e8e05</t>
        </is>
      </c>
      <c r="C27" s="59" t="n">
        <v>2864.19</v>
      </c>
      <c r="D27" s="59" t="n">
        <v/>
      </c>
      <c r="E27" s="58" t="n"/>
      <c r="F27" s="58" t="inlineStr">
        <is>
          <t>Outward Transactions</t>
        </is>
      </c>
      <c r="G27" s="59" t="n">
        <v>58017.32</v>
      </c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  <c r="AA27" s="10" t="n"/>
    </row>
    <row r="28" ht="15.75" customHeight="1" s="32">
      <c r="A28" s="57" t="n">
        <v>43833</v>
      </c>
      <c r="B28" s="58" t="inlineStr">
        <is>
          <t>OUTWARD TELEGRAPHIC TRANSFER COMM \&amp; CHARGES OTT CHG PAY YK DEC 19 0016OT8110732 SUM YEONG KANG MYR 8606.33 at SGD0.3328 UETR Ref:12611f86-2d61-4451-8e1f- 3a91a35e8e05</t>
        </is>
      </c>
      <c r="C28" s="59" t="n">
        <v>30</v>
      </c>
      <c r="D28" s="59" t="n">
        <v/>
      </c>
      <c r="E28" s="58" t="n"/>
      <c r="F28" s="58" t="inlineStr">
        <is>
          <t>Outward Transactions</t>
        </is>
      </c>
      <c r="G28" s="59" t="n">
        <v>57987.32</v>
      </c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</row>
    <row r="29" ht="15.75" customHeight="1" s="32">
      <c r="A29" s="57" t="n">
        <v>43833</v>
      </c>
      <c r="B29" s="58" t="inlineStr">
        <is>
          <t>OUTWARD TELEGRAPHIC TRANSFER AGENT CHARGES OTT AGT PAY YK DEC 19 0016OT8110732 SUM YEONG KANG MYR 8606.33 at SGD0.3328 UETR Ref:12611f86-2d61-4451-8e1f- 3a91a35e8e05</t>
        </is>
      </c>
      <c r="C29" s="59" t="n">
        <v>20</v>
      </c>
      <c r="D29" s="59" t="n">
        <v/>
      </c>
      <c r="E29" s="58" t="n"/>
      <c r="F29" s="58" t="inlineStr">
        <is>
          <t>Outward Transactions</t>
        </is>
      </c>
      <c r="G29" s="59" t="n">
        <v>57967.32</v>
      </c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  <c r="AA29" s="10" t="n"/>
    </row>
    <row r="30" ht="13.2" customHeight="1" s="32">
      <c r="A30" s="57" t="n">
        <v>43833</v>
      </c>
      <c r="B30" s="58" t="inlineStr">
        <is>
          <t>OUTWARD TELEGRAPHIC TRANSFER OTT PAY SHIRLEYDEC19 0016OT8110733 LIM SIEW LAN MYR 2712.75 at SGD0.3328 UETR Ref:9255f05e-78ae-4c50-84a1- 109a5e2df5a5</t>
        </is>
      </c>
      <c r="C30" s="59" t="n">
        <v>902.8</v>
      </c>
      <c r="D30" s="59" t="n">
        <v/>
      </c>
      <c r="E30" s="58" t="n"/>
      <c r="F30" s="58" t="inlineStr">
        <is>
          <t>Outward Transactions</t>
        </is>
      </c>
      <c r="G30" s="59" t="n">
        <v>57064.52</v>
      </c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  <c r="AA30" s="10" t="n"/>
    </row>
    <row r="31" ht="13.2" customHeight="1" s="32">
      <c r="A31" s="57" t="n">
        <v>43833</v>
      </c>
      <c r="B31" s="58" t="inlineStr">
        <is>
          <t>OUTWARD TELEGRAPHIC TRANSFER COMM \&amp; CHARGES OTT CHG PAY SHIRLEYDEC19 0016OT8110733 LIM SIEW LAN MYR 2712.75 at SGD0.3328 UETR Ref:9255f05e-78ae-4c50-84a1- 109a5e2df5a5
:unselected: :unselected:</t>
        </is>
      </c>
      <c r="C31" s="59" t="n">
        <v>30</v>
      </c>
      <c r="D31" s="59" t="n">
        <v/>
      </c>
      <c r="E31" s="58" t="n"/>
      <c r="F31" s="58" t="inlineStr">
        <is>
          <t>Outward Transactions</t>
        </is>
      </c>
      <c r="G31" s="59" t="n">
        <v>57034.52</v>
      </c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  <c r="AA31" s="10" t="n"/>
    </row>
    <row r="32" ht="13.2" customHeight="1" s="32">
      <c r="A32" s="57" t="n">
        <v>43833</v>
      </c>
      <c r="B32" s="58" t="inlineStr">
        <is>
          <t>OUTWARD TELEGRAPHIC TRANSFER AGENT CHARGES OTT AGT PAY SHIRLEYDEC19 0016OT8110733 LIM SIEW LAN MYR 2712.75 at SGD0.3328 UETR Ref:9255f05e-78ae-4c50-84a1- 109a5e2df5a5</t>
        </is>
      </c>
      <c r="C32" s="59" t="n">
        <v>20</v>
      </c>
      <c r="D32" s="59" t="n">
        <v/>
      </c>
      <c r="E32" s="58" t="n"/>
      <c r="F32" s="58" t="inlineStr">
        <is>
          <t>Outward Transactions</t>
        </is>
      </c>
      <c r="G32" s="59" t="n">
        <v>57014.52</v>
      </c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  <c r="AA32" s="10" t="n"/>
    </row>
    <row r="33" ht="13.2" customHeight="1" s="32">
      <c r="A33" s="57" t="n">
        <v>43833</v>
      </c>
      <c r="B33" s="58" t="inlineStr">
        <is>
          <t>OUTWARD TELEGRAPHIC TRANSFER OTT PAY SAML DEC19 0016OT8110735 SAMUEL LOH HOWE CHUEN MYR 4350.95 at SGD0.3328 UETR Ref:b7d169b3-73e6-4ba2-a24b- 1486d1e0f8ec</t>
        </is>
      </c>
      <c r="C33" s="59" t="n">
        <v>1448</v>
      </c>
      <c r="D33" s="59" t="n">
        <v/>
      </c>
      <c r="E33" s="58" t="n"/>
      <c r="F33" s="58" t="inlineStr">
        <is>
          <t>Outward Transactions</t>
        </is>
      </c>
      <c r="G33" s="59" t="n">
        <v>55566.52</v>
      </c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  <c r="AA33" s="10" t="n"/>
    </row>
    <row r="34" ht="13.2" customHeight="1" s="32">
      <c r="A34" s="57" t="n">
        <v>43833</v>
      </c>
      <c r="B34" s="58" t="inlineStr">
        <is>
          <t>OUTWARD TELEGRAPHIC TRANSFER COMM \&amp; CHARGES OTT CHG PAY SAML DEC19 0016OT8110735 SAMUEL LOH HOWE CHUEN MYR 4350.95 at SGD0.3328 UETR Ref:b7d169b3-73e6-4ba2-a24b- 1486d1e0f8ec</t>
        </is>
      </c>
      <c r="C34" s="59" t="n">
        <v>30</v>
      </c>
      <c r="D34" s="59" t="n">
        <v/>
      </c>
      <c r="E34" s="58" t="n"/>
      <c r="F34" s="58" t="inlineStr">
        <is>
          <t>Outward Transactions</t>
        </is>
      </c>
      <c r="G34" s="59" t="n">
        <v>55536.52</v>
      </c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  <c r="AA34" s="10" t="n"/>
    </row>
    <row r="35" ht="13.2" customHeight="1" s="32">
      <c r="A35" s="57" t="n">
        <v>43833</v>
      </c>
      <c r="B35" s="58" t="inlineStr">
        <is>
          <t>OUTWARD TELEGRAPHIC TRANSFER AGENT CHARGES OTT AGT PAY SAML DEC19 0016OT8110735 SAMUEL LOH HOWE CHUEN MYR 4350.95 at SGD0.3328 UETR Ref:b7d169b3-73e6-4ba2-a24b- 1486d1e0f8ec</t>
        </is>
      </c>
      <c r="C35" s="59" t="n">
        <v>20</v>
      </c>
      <c r="D35" s="59" t="n">
        <v/>
      </c>
      <c r="E35" s="58" t="n"/>
      <c r="F35" s="58" t="inlineStr">
        <is>
          <t>Outward Transactions</t>
        </is>
      </c>
      <c r="G35" s="59" t="n">
        <v>55516.52</v>
      </c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  <c r="AA35" s="10" t="n"/>
    </row>
    <row r="36" ht="13.2" customHeight="1" s="32">
      <c r="A36" s="57" t="n">
        <v>43833</v>
      </c>
      <c r="B36" s="58" t="inlineStr">
        <is>
          <t>FAST PAYMENT SCB GKT 9K EBGPP00103762772 SCL:0100260802:IDEAL LOAR SGD 9000</t>
        </is>
      </c>
      <c r="C36" s="59" t="n">
        <v>9000</v>
      </c>
      <c r="D36" s="59" t="n">
        <v/>
      </c>
      <c r="E36" s="58" t="inlineStr">
        <is>
          <t>FAST TRANSFER</t>
        </is>
      </c>
      <c r="F36" s="58" t="n"/>
      <c r="G36" s="59" t="n">
        <v>46516.52</v>
      </c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  <c r="AA36" s="10" t="n"/>
    </row>
    <row r="37" ht="13.2" customHeight="1" s="32">
      <c r="A37" s="57" t="n">
        <v>43833</v>
      </c>
      <c r="B37" s="58" t="inlineStr">
        <is>
          <t>SERVICE CHARGE FOR FAST PAYMENT SCB GKT 9K EBGPP00103762772 0100260802:IDEAL LOAR SGD 9000</t>
        </is>
      </c>
      <c r="C37" s="59" t="n">
        <v>0.5</v>
      </c>
      <c r="D37" s="59" t="n">
        <v/>
      </c>
      <c r="E37" s="58" t="inlineStr">
        <is>
          <t>FAST TRANSFER</t>
        </is>
      </c>
      <c r="F37" s="58" t="n"/>
      <c r="G37" s="59" t="n">
        <v>46516.02</v>
      </c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  <c r="AA37" s="10" t="n"/>
    </row>
    <row r="38" ht="13.2" customHeight="1" s="32">
      <c r="A38" s="57" t="n">
        <v>43833</v>
      </c>
      <c r="B38" s="58" t="inlineStr">
        <is>
          <t>FAST PAYMENT KIM YEW INV-19233 PIB2001033304089462 OTHER GO GEK LING SGD 28.89</t>
        </is>
      </c>
      <c r="C38" s="59" t="n">
        <v/>
      </c>
      <c r="D38" s="59" t="n">
        <v>28.89</v>
      </c>
      <c r="E38" s="58" t="inlineStr">
        <is>
          <t>FAST TRANSFER</t>
        </is>
      </c>
      <c r="F38" s="58" t="n"/>
      <c r="G38" s="59" t="n">
        <v>46544.91</v>
      </c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  <c r="AA38" s="10" t="n"/>
    </row>
    <row r="39" ht="13.2" customHeight="1" s="32">
      <c r="A39" s="57" t="n">
        <v>43834</v>
      </c>
      <c r="B39" s="58" t="inlineStr">
        <is>
          <t>BUSINESS ADVANCE CARD TRANSACTION BAT PAYPAL *WEBKITCHEN 40 29 02JAN 4096-3620-1060-1913</t>
        </is>
      </c>
      <c r="C39" s="59" t="n">
        <v>287</v>
      </c>
      <c r="D39" s="59" t="n">
        <v/>
      </c>
      <c r="E39" s="58" t="n"/>
      <c r="F39" s="58" t="inlineStr">
        <is>
          <t>Business Transactions</t>
        </is>
      </c>
      <c r="G39" s="59" t="n">
        <v>46257.91</v>
      </c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  <c r="AA39" s="10" t="n"/>
    </row>
    <row r="40" ht="13.2" customHeight="1" s="32">
      <c r="A40" s="57" t="n">
        <v>43834</v>
      </c>
      <c r="B40" s="58" t="inlineStr">
        <is>
          <t>POINT-OF-SALE TRANSACTION NETS 01152222 TANGS</t>
        </is>
      </c>
      <c r="C40" s="59" t="n">
        <v>89.2</v>
      </c>
      <c r="D40" s="59" t="n">
        <v/>
      </c>
      <c r="E40" s="58" t="n"/>
      <c r="F40" s="58" t="n"/>
      <c r="G40" s="59" t="n">
        <v>46168.71</v>
      </c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  <c r="AA40" s="10" t="n"/>
    </row>
    <row r="41" ht="13.2" customHeight="1" s="32">
      <c r="A41" s="57" t="n">
        <v>43834</v>
      </c>
      <c r="B41" s="58" t="inlineStr">
        <is>
          <t>POINT-OF-SALE TRANSACTION NETS 01152222 ABURIYA PTE LTD</t>
        </is>
      </c>
      <c r="C41" s="59" t="n">
        <v>226</v>
      </c>
      <c r="D41" s="59" t="n">
        <v/>
      </c>
      <c r="E41" s="58" t="n"/>
      <c r="F41" s="58" t="n"/>
      <c r="G41" s="59" t="n">
        <v>45942.71</v>
      </c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  <c r="AA41" s="10" t="n"/>
    </row>
    <row r="42" ht="13.2" customHeight="1" s="32">
      <c r="A42" s="57" t="n">
        <v>43835</v>
      </c>
      <c r="B42" s="58" t="inlineStr">
        <is>
          <t>BUSINESS ADVANCE CARD TRANSACTION BAT TENJIN - SHAW CENTRE SI NG 03JAN 4096-3620-1060-1913</t>
        </is>
      </c>
      <c r="C42" s="59" t="n">
        <v>50.14</v>
      </c>
      <c r="D42" s="59" t="n">
        <v/>
      </c>
      <c r="E42" s="58" t="n"/>
      <c r="F42" s="58" t="inlineStr">
        <is>
          <t>Business Transactions</t>
        </is>
      </c>
      <c r="G42" s="59" t="n">
        <v>45892.57</v>
      </c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  <c r="AA42" s="10" t="n"/>
    </row>
    <row r="43" ht="13.2" customHeight="1" s="32">
      <c r="A43" s="57" t="n">
        <v>43836</v>
      </c>
      <c r="B43" s="58" t="inlineStr">
        <is>
          <t>CASH TRANSACTION CSH 01152222,MIDVIEW CITY</t>
        </is>
      </c>
      <c r="C43" s="59" t="n">
        <v>500</v>
      </c>
      <c r="D43" s="59" t="n">
        <v/>
      </c>
      <c r="E43" s="58" t="n"/>
      <c r="F43" s="58" t="n"/>
      <c r="G43" s="59" t="n">
        <v>45392.57</v>
      </c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  <c r="AA43" s="10" t="n"/>
    </row>
    <row r="44" ht="13.2" customHeight="1" s="32">
      <c r="A44" s="57" t="n">
        <v>43836</v>
      </c>
      <c r="B44" s="58" t="inlineStr">
        <is>
          <t>CASHCARD TOP-UP CCT 01152222,MIDVIEW CITY 1111740132036271</t>
        </is>
      </c>
      <c r="C44" s="59" t="n">
        <v>100</v>
      </c>
      <c r="D44" s="59" t="n">
        <v/>
      </c>
      <c r="E44" s="58" t="n"/>
      <c r="F44" s="58" t="n"/>
      <c r="G44" s="59" t="n">
        <v>45292.57</v>
      </c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  <c r="AA44" s="10" t="n"/>
    </row>
    <row r="45" ht="13.2" customHeight="1" s="32">
      <c r="A45" s="57" t="n">
        <v>43836</v>
      </c>
      <c r="B45" s="58" t="inlineStr">
        <is>
          <t>FAST PAYMENT PIGSGPERSLA00084 200106SCBLSG22B1270874 INVOICE PAYMENT PEREGRINE SECURITY PTE. LIMITED SGD 1278.65</t>
        </is>
      </c>
      <c r="C45" s="59" t="n">
        <v/>
      </c>
      <c r="D45" s="59" t="n">
        <v>1278.65</v>
      </c>
      <c r="E45" s="58" t="inlineStr">
        <is>
          <t>FAST TRANSFER</t>
        </is>
      </c>
      <c r="F45" s="58" t="n"/>
      <c r="G45" s="59" t="n">
        <v>46571.22</v>
      </c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  <c r="AA45" s="10" t="n"/>
    </row>
    <row r="46" ht="13.2" customHeight="1" s="32">
      <c r="A46" s="57" t="n">
        <v>43836</v>
      </c>
      <c r="B46" s="58" t="inlineStr">
        <is>
          <t>POINT-OF-SALE TRANSACTION NETS 01152222 NTUC FAIRPRICE CO-OPERATIVE LIMITE</t>
        </is>
      </c>
      <c r="C46" s="59" t="n">
        <v>1300</v>
      </c>
      <c r="D46" s="59" t="n">
        <v/>
      </c>
      <c r="E46" s="58" t="n"/>
      <c r="F46" s="58" t="n"/>
      <c r="G46" s="59" t="n">
        <v>45271.22</v>
      </c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  <c r="AA46" s="10" t="n"/>
    </row>
    <row r="47" ht="13.2" customHeight="1" s="32">
      <c r="A47" s="57" t="n">
        <v>43836</v>
      </c>
      <c r="B47" s="58" t="inlineStr">
        <is>
          <t>FAST PAYMENT DELOWER NEW TABLES 05127 EBGPP00106778023 OCBC:687711580001:IDEAL SUPPLIER PAYMENT SGD 1000</t>
        </is>
      </c>
      <c r="C47" s="59" t="n">
        <v>1000</v>
      </c>
      <c r="D47" s="59" t="n">
        <v/>
      </c>
      <c r="E47" s="58" t="inlineStr">
        <is>
          <t>FAST TRANSFER</t>
        </is>
      </c>
      <c r="F47" s="58" t="n"/>
      <c r="G47" s="59" t="n">
        <v>44271.22</v>
      </c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  <c r="AA47" s="10" t="n"/>
    </row>
    <row r="48" ht="13.2" customHeight="1" s="32">
      <c r="A48" s="57" t="n">
        <v>43836</v>
      </c>
      <c r="B48" s="58" t="inlineStr">
        <is>
          <t>SERVICE CHARGE FOR FAST PAYMENT DELOWER NEW TABLES 05127 EBGPP00106778023 687711580001:IDEAL SUPPLIER PAYMENT SGD 1000</t>
        </is>
      </c>
      <c r="C48" s="59" t="n">
        <v>0.5</v>
      </c>
      <c r="D48" s="59" t="n">
        <v/>
      </c>
      <c r="E48" s="58" t="inlineStr">
        <is>
          <t>FAST TRANSFER</t>
        </is>
      </c>
      <c r="F48" s="58" t="n"/>
      <c r="G48" s="59" t="n">
        <v>44270.72</v>
      </c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  <c r="AA48" s="10" t="n"/>
    </row>
    <row r="49" ht="13.2" customHeight="1" s="32">
      <c r="A49" s="57" t="n">
        <v>43836</v>
      </c>
      <c r="B49" s="58" t="inlineStr">
        <is>
          <t>REMITTANCE TRANSFER OF FUNDS RTF MCSTFEES Dec 19 0016RF8321534 AARON LEE WAI LOONG SGD 2150</t>
        </is>
      </c>
      <c r="C49" s="59" t="n">
        <v>2150</v>
      </c>
      <c r="D49" s="59" t="n">
        <v/>
      </c>
      <c r="E49" s="58" t="inlineStr">
        <is>
          <t>REMITTANCE TRANSFER</t>
        </is>
      </c>
      <c r="F49" s="58" t="n"/>
      <c r="G49" s="59" t="n">
        <v>42120.72</v>
      </c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  <c r="AA49" s="10" t="n"/>
    </row>
    <row r="50" ht="13.2" customHeight="1" s="32">
      <c r="A50" s="57" t="n">
        <v>43836</v>
      </c>
      <c r="B50" s="58" t="inlineStr">
        <is>
          <t>REMITTANCE TRANSFER OF FUNDS RTF MINDCHAMPS DEC19 0016RF8321533 WONG WEN NEE SGD 1808.95</t>
        </is>
      </c>
      <c r="C50" s="59" t="n">
        <v>1808.95</v>
      </c>
      <c r="D50" s="59" t="n">
        <v/>
      </c>
      <c r="E50" s="58" t="inlineStr">
        <is>
          <t>REMITTANCE TRANSFER</t>
        </is>
      </c>
      <c r="F50" s="58" t="n"/>
      <c r="G50" s="59" t="n">
        <v>40311.77</v>
      </c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  <c r="AA50" s="10" t="n"/>
    </row>
    <row r="51" ht="13.2" customHeight="1" s="32">
      <c r="A51" s="57" t="n">
        <v>43836</v>
      </c>
      <c r="B51" s="58" t="inlineStr">
        <is>
          <t>QUICK CHEQUE DEPOSIT QCDM</t>
        </is>
      </c>
      <c r="C51" s="59" t="n">
        <v/>
      </c>
      <c r="D51" s="59" t="n">
        <v>10700</v>
      </c>
      <c r="E51" s="58" t="inlineStr">
        <is>
          <t>CHEQUE TRANSFER</t>
        </is>
      </c>
      <c r="F51" s="58" t="n"/>
      <c r="G51" s="59" t="n">
        <v>51011.77</v>
      </c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  <c r="AA51" s="10" t="n"/>
    </row>
    <row r="52" ht="13.2" customHeight="1" s="32">
      <c r="A52" s="57" t="n">
        <v>43836</v>
      </c>
      <c r="B52" s="58" t="inlineStr">
        <is>
          <t>CHEQUE 0300615</t>
        </is>
      </c>
      <c r="C52" s="59" t="n">
        <v>622</v>
      </c>
      <c r="D52" s="59" t="n">
        <v/>
      </c>
      <c r="E52" s="58" t="inlineStr">
        <is>
          <t>CHEQUE TRANSFER</t>
        </is>
      </c>
      <c r="F52" s="58" t="n"/>
      <c r="G52" s="59" t="n">
        <v>50389.77</v>
      </c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  <c r="AA52" s="10" t="n"/>
    </row>
    <row r="53" ht="13.2" customHeight="1" s="32">
      <c r="A53" s="57" t="n">
        <v>43836</v>
      </c>
      <c r="B53" s="58" t="inlineStr">
        <is>
          <t>CHEQUE 0300616</t>
        </is>
      </c>
      <c r="C53" s="59" t="n">
        <v>2996</v>
      </c>
      <c r="D53" s="59" t="n">
        <v/>
      </c>
      <c r="E53" s="58" t="inlineStr">
        <is>
          <t>CHEQUE TRANSFER</t>
        </is>
      </c>
      <c r="F53" s="58" t="n"/>
      <c r="G53" s="59" t="n">
        <v>47393.77</v>
      </c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  <c r="AA53" s="10" t="n"/>
    </row>
    <row r="54" ht="13.2" customHeight="1" s="32">
      <c r="A54" s="57" t="n">
        <v>43837</v>
      </c>
      <c r="B54" s="58" t="inlineStr">
        <is>
          <t>BUSINESS ADVANCE CARD TRANSACTION BAT PAYPAL *GOOGLE VIU 40 29 05JAN 4096-3620-1060-1913</t>
        </is>
      </c>
      <c r="C54" s="59" t="n">
        <v>5.98</v>
      </c>
      <c r="D54" s="59" t="n">
        <v/>
      </c>
      <c r="E54" s="58" t="n"/>
      <c r="F54" s="58" t="inlineStr">
        <is>
          <t>Business Transactions</t>
        </is>
      </c>
      <c r="G54" s="59" t="n">
        <v>47387.79</v>
      </c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  <c r="AA54" s="10" t="n"/>
    </row>
    <row r="55" ht="13.2" customHeight="1" s="32">
      <c r="A55" s="57" t="n">
        <v>43837</v>
      </c>
      <c r="B55" s="58" t="inlineStr">
        <is>
          <t>QUICK CHEQUE DEPOSIT QCDM</t>
        </is>
      </c>
      <c r="C55" s="59" t="n">
        <v/>
      </c>
      <c r="D55" s="59" t="n">
        <v>133.75</v>
      </c>
      <c r="E55" s="58" t="inlineStr">
        <is>
          <t>CHEQUE TRANSFER</t>
        </is>
      </c>
      <c r="F55" s="58" t="n"/>
      <c r="G55" s="59" t="n">
        <v>47521.54</v>
      </c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  <c r="AA55" s="10" t="n"/>
    </row>
    <row r="56" ht="13.2" customHeight="1" s="32">
      <c r="A56" s="57" t="n">
        <v>43837</v>
      </c>
      <c r="B56" s="58" t="inlineStr">
        <is>
          <t>QUICK CHEQUE DEPOSIT QCDM</t>
        </is>
      </c>
      <c r="C56" s="59" t="n">
        <v/>
      </c>
      <c r="D56" s="59" t="n">
        <v>2610.8</v>
      </c>
      <c r="E56" s="58" t="inlineStr">
        <is>
          <t>CHEQUE TRANSFER</t>
        </is>
      </c>
      <c r="F56" s="58" t="n"/>
      <c r="G56" s="59" t="n">
        <v>50132.34</v>
      </c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  <c r="AA56" s="10" t="n"/>
    </row>
    <row r="57" ht="13.2" customHeight="1" s="32">
      <c r="A57" s="57" t="n">
        <v>43838</v>
      </c>
      <c r="B57" s="58" t="inlineStr">
        <is>
          <t>BUSINESS ADVANCE CARD TRANSACTION BAT CONTEMPORARY MELTING P SI NG 05JAN 4096-3620-1060-1913</t>
        </is>
      </c>
      <c r="C57" s="59" t="n">
        <v>145.4</v>
      </c>
      <c r="D57" s="59" t="n">
        <v/>
      </c>
      <c r="E57" s="58" t="n"/>
      <c r="F57" s="58" t="inlineStr">
        <is>
          <t>Business Transactions</t>
        </is>
      </c>
      <c r="G57" s="59" t="n">
        <v>49986.94</v>
      </c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  <c r="AA57" s="10" t="n"/>
    </row>
    <row r="58" ht="13.2" customHeight="1" s="32">
      <c r="A58" s="57" t="n">
        <v>43838</v>
      </c>
      <c r="B58" s="58" t="inlineStr">
        <is>
          <t>REMITTANCE TRANSFER OF FUNDS RTF 0016RF8371262 PROSPECT PROTECTION PROSPECT PROTECTION PTE. LTD. SGD 1540.8</t>
        </is>
      </c>
      <c r="C58" s="59" t="n">
        <v/>
      </c>
      <c r="D58" s="59" t="n">
        <v>1540.8</v>
      </c>
      <c r="E58" s="58" t="inlineStr">
        <is>
          <t>REMITTANCE TRANSFER</t>
        </is>
      </c>
      <c r="F58" s="58" t="n"/>
      <c r="G58" s="59" t="n">
        <v>51527.74</v>
      </c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  <c r="AA58" s="10" t="n"/>
    </row>
    <row r="59" ht="13.2" customHeight="1" s="32">
      <c r="A59" s="57" t="n">
        <v>43838</v>
      </c>
      <c r="B59" s="58" t="inlineStr">
        <is>
          <t>QUICK CHEQUE DEPOSIT QCDM
:unselected:</t>
        </is>
      </c>
      <c r="C59" s="59" t="n">
        <v/>
      </c>
      <c r="D59" s="59" t="n">
        <v>31030</v>
      </c>
      <c r="E59" s="58" t="inlineStr">
        <is>
          <t>CHEQUE TRANSFER</t>
        </is>
      </c>
      <c r="F59" s="58" t="n"/>
      <c r="G59" s="59" t="n">
        <v>82557.74000000001</v>
      </c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  <c r="AA59" s="10" t="n"/>
    </row>
    <row r="60" ht="13.2" customHeight="1" s="32">
      <c r="A60" s="57" t="n">
        <v>43838</v>
      </c>
      <c r="B60" s="58" t="inlineStr">
        <is>
          <t>QUICK CHEQUE DEPOSIT QCDM
:unselected: :unselected:</t>
        </is>
      </c>
      <c r="C60" s="59" t="n">
        <v/>
      </c>
      <c r="D60" s="59" t="n">
        <v>41.33</v>
      </c>
      <c r="E60" s="58" t="inlineStr">
        <is>
          <t>CHEQUE TRANSFER</t>
        </is>
      </c>
      <c r="F60" s="58" t="n"/>
      <c r="G60" s="59" t="n">
        <v>82599.07000000001</v>
      </c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  <c r="AA60" s="10" t="n"/>
    </row>
    <row r="61" ht="13.2" customHeight="1" s="32">
      <c r="A61" s="57" t="n">
        <v>43838</v>
      </c>
      <c r="B61" s="58" t="inlineStr">
        <is>
          <t>QUICK CHEQUE DEPOSIT QCDM
:unselected: :unselected:</t>
        </is>
      </c>
      <c r="C61" s="59" t="n">
        <v/>
      </c>
      <c r="D61" s="59" t="n">
        <v>409.28</v>
      </c>
      <c r="E61" s="58" t="inlineStr">
        <is>
          <t>CHEQUE TRANSFER</t>
        </is>
      </c>
      <c r="F61" s="58" t="n"/>
      <c r="G61" s="59" t="n">
        <v>83008.35000000001</v>
      </c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  <c r="AA61" s="10" t="n"/>
    </row>
    <row r="62" ht="13.2" customHeight="1" s="32">
      <c r="A62" s="57" t="n">
        <v>43838</v>
      </c>
      <c r="B62" s="58" t="inlineStr">
        <is>
          <t>QUICK CHEQUE DEPOSIT QCDM
:unselected: :unselected:</t>
        </is>
      </c>
      <c r="C62" s="59" t="n">
        <v/>
      </c>
      <c r="D62" s="59" t="n">
        <v>2610.8</v>
      </c>
      <c r="E62" s="58" t="inlineStr">
        <is>
          <t>CHEQUE TRANSFER</t>
        </is>
      </c>
      <c r="F62" s="58" t="n"/>
      <c r="G62" s="59" t="n">
        <v>85619.14999999999</v>
      </c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  <c r="AA62" s="10" t="n"/>
    </row>
    <row r="63" ht="13.2" customHeight="1" s="32">
      <c r="A63" s="57" t="n">
        <v>43838</v>
      </c>
      <c r="B63" s="58" t="inlineStr">
        <is>
          <t>QUICK CHEQUE DEPOSIT QCDM
:unselected: :unselected:</t>
        </is>
      </c>
      <c r="C63" s="59" t="n">
        <v/>
      </c>
      <c r="D63" s="59" t="n">
        <v>1059.3</v>
      </c>
      <c r="E63" s="58" t="inlineStr">
        <is>
          <t>CHEQUE TRANSFER</t>
        </is>
      </c>
      <c r="F63" s="58" t="n"/>
      <c r="G63" s="59" t="n">
        <v>86678.45</v>
      </c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  <c r="AA63" s="10" t="n"/>
    </row>
    <row r="64" ht="13.2" customHeight="1" s="32">
      <c r="A64" s="57" t="n">
        <v>43839</v>
      </c>
      <c r="B64" s="58" t="inlineStr">
        <is>
          <t>BUSINESS ADVANCE CARD TRANSACTION BAT LINKEDIN SI NG 08JAN 4096-3620-1060-1913</t>
        </is>
      </c>
      <c r="C64" s="59" t="n">
        <v>39.99</v>
      </c>
      <c r="D64" s="59" t="n">
        <v/>
      </c>
      <c r="E64" s="58" t="n"/>
      <c r="F64" s="58" t="inlineStr">
        <is>
          <t>Business Transactions</t>
        </is>
      </c>
      <c r="G64" s="59" t="n">
        <v>86638.46000000001</v>
      </c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  <c r="AA64" s="10" t="n"/>
    </row>
    <row r="65" ht="13.2" customHeight="1" s="32">
      <c r="A65" s="57" t="n">
        <v>43839</v>
      </c>
      <c r="B65" s="58" t="inlineStr">
        <is>
          <t>INTERBANK GIRO National Library Board 2100089594 OTHER</t>
        </is>
      </c>
      <c r="C65" s="59" t="n">
        <v/>
      </c>
      <c r="D65" s="59" t="n">
        <v>3120.84</v>
      </c>
      <c r="E65" s="58" t="n"/>
      <c r="F65" s="58" t="n"/>
      <c r="G65" s="59" t="n">
        <v>89759.3</v>
      </c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  <c r="AA65" s="10" t="n"/>
    </row>
    <row r="66" ht="13.2" customHeight="1" s="32">
      <c r="A66" s="57" t="n">
        <v>43839</v>
      </c>
      <c r="B66" s="58" t="inlineStr">
        <is>
          <t>CHEQUE 0300617</t>
        </is>
      </c>
      <c r="C66" s="59" t="n">
        <v>7890</v>
      </c>
      <c r="D66" s="59" t="n">
        <v/>
      </c>
      <c r="E66" s="58" t="inlineStr">
        <is>
          <t>CHEQUE TRANSFER</t>
        </is>
      </c>
      <c r="F66" s="58" t="n"/>
      <c r="G66" s="59" t="n">
        <v>81869.3</v>
      </c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  <c r="AA66" s="10" t="n"/>
    </row>
    <row r="67" ht="13.2" customHeight="1" s="32">
      <c r="A67" s="57" t="n">
        <v>43839</v>
      </c>
      <c r="B67" s="58" t="inlineStr">
        <is>
          <t>CHEQUE 0300618</t>
        </is>
      </c>
      <c r="C67" s="59" t="n">
        <v>88.55</v>
      </c>
      <c r="D67" s="59" t="n">
        <v/>
      </c>
      <c r="E67" s="58" t="inlineStr">
        <is>
          <t>CHEQUE TRANSFER</t>
        </is>
      </c>
      <c r="F67" s="58" t="n"/>
      <c r="G67" s="59" t="n">
        <v>81780.75</v>
      </c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  <c r="AA67" s="10" t="n"/>
    </row>
    <row r="68" ht="13.2" customHeight="1" s="32">
      <c r="A68" s="57" t="n">
        <v>43840</v>
      </c>
      <c r="B68" s="58" t="inlineStr">
        <is>
          <t>BUSINESS ADVANCE CARD TRANSACTION BAT WWW.ALIBABA.COM LO ND 08JAN 4096-3620-1060-1913</t>
        </is>
      </c>
      <c r="C68" s="59" t="n">
        <v>6934.6</v>
      </c>
      <c r="D68" s="59" t="n">
        <v/>
      </c>
      <c r="E68" s="58" t="n"/>
      <c r="F68" s="58" t="inlineStr">
        <is>
          <t>Business Transactions</t>
        </is>
      </c>
      <c r="G68" s="59" t="n">
        <v>74846.14999999999</v>
      </c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  <c r="AA68" s="10" t="n"/>
    </row>
    <row r="69" ht="13.2" customHeight="1" s="32">
      <c r="A69" s="57" t="n">
        <v>43840</v>
      </c>
      <c r="B69" s="58" t="inlineStr">
        <is>
          <t>QUICK CHEQUE DEPOSIT QCDM</t>
        </is>
      </c>
      <c r="C69" s="59" t="n">
        <v/>
      </c>
      <c r="D69" s="59" t="n">
        <v>160.5</v>
      </c>
      <c r="E69" s="58" t="inlineStr">
        <is>
          <t>CHEQUE TRANSFER</t>
        </is>
      </c>
      <c r="F69" s="58" t="n"/>
      <c r="G69" s="59" t="n">
        <v>75006.64999999999</v>
      </c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  <c r="AA69" s="10" t="n"/>
    </row>
    <row r="70" ht="13.2" customHeight="1" s="32">
      <c r="A70" s="57" t="n">
        <v>43840</v>
      </c>
      <c r="B70" s="58" t="inlineStr">
        <is>
          <t>CHEQUE 0300621</t>
        </is>
      </c>
      <c r="C70" s="59" t="n">
        <v>2033</v>
      </c>
      <c r="D70" s="59" t="n">
        <v/>
      </c>
      <c r="E70" s="58" t="inlineStr">
        <is>
          <t>CHEQUE TRANSFER</t>
        </is>
      </c>
      <c r="F70" s="58" t="n"/>
      <c r="G70" s="59" t="n">
        <v>72973.64999999999</v>
      </c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  <c r="AA70" s="10" t="n"/>
    </row>
    <row r="71" ht="13.2" customHeight="1" s="32">
      <c r="A71" s="57" t="n">
        <v>43841</v>
      </c>
      <c r="B71" s="58" t="inlineStr">
        <is>
          <t>BUSINESS ADVANCE CARD TRANSACTION BAT XERO GLOBAL IN-1832290 HT TP 09JAN 4096-3620-1060-1913 USD30.00</t>
        </is>
      </c>
      <c r="C71" s="59" t="n">
        <v>41.9</v>
      </c>
      <c r="D71" s="59" t="n">
        <v/>
      </c>
      <c r="E71" s="58" t="n"/>
      <c r="F71" s="58" t="inlineStr">
        <is>
          <t>Business Transactions</t>
        </is>
      </c>
      <c r="G71" s="59" t="n">
        <v>72931.75</v>
      </c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  <c r="AA71" s="10" t="n"/>
    </row>
    <row r="72" ht="13.2" customHeight="1" s="32">
      <c r="A72" s="57" t="n">
        <v>43842</v>
      </c>
      <c r="B72" s="58" t="inlineStr">
        <is>
          <t>BUSINESS ADVANCE CARD TRANSACTION BAT JUMBO SEAFOOD @ DEMPSE SI NG 10JAN 4096-3620-1060-1913</t>
        </is>
      </c>
      <c r="C72" s="59" t="n">
        <v>153.55</v>
      </c>
      <c r="D72" s="59" t="n">
        <v/>
      </c>
      <c r="E72" s="58" t="n"/>
      <c r="F72" s="58" t="inlineStr">
        <is>
          <t>Business Transactions</t>
        </is>
      </c>
      <c r="G72" s="59" t="n">
        <v>72778.2</v>
      </c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  <c r="AA72" s="10" t="n"/>
    </row>
    <row r="73" ht="13.2" customHeight="1" s="32">
      <c r="A73" s="57" t="n">
        <v>43842</v>
      </c>
      <c r="B73" s="58" t="inlineStr">
        <is>
          <t>GABIWWN@GABINNO3 06-Feb-2020 13:52:06</t>
        </is>
      </c>
      <c r="C73" s="59" t="n">
        <v/>
      </c>
      <c r="D73" s="59" t="n">
        <v>5</v>
      </c>
      <c r="E73" s="58" t="n"/>
      <c r="F73" s="58" t="n"/>
      <c r="G73" s="59" t="n">
        <v>11</v>
      </c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  <c r="AA73" s="10" t="n"/>
    </row>
    <row r="74" ht="13.2" customHeight="1" s="32">
      <c r="A74" s="57" t="n">
        <v>43842</v>
      </c>
      <c r="B74" s="58" t="inlineStr">
        <is>
          <t>BUSINESS ADVANCE CARD TRANSACTION BAT PAYPAL *WEBKITCHEN 40 29 10JAN 4096-3620-1060-1913</t>
        </is>
      </c>
      <c r="C74" s="59" t="n">
        <v>85</v>
      </c>
      <c r="D74" s="59" t="n">
        <v/>
      </c>
      <c r="E74" s="58" t="n"/>
      <c r="F74" s="58" t="inlineStr">
        <is>
          <t>Business Transactions</t>
        </is>
      </c>
      <c r="G74" s="59" t="n">
        <v>72693.2</v>
      </c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  <c r="AA74" s="10" t="n"/>
    </row>
    <row r="75" ht="13.2" customHeight="1" s="32">
      <c r="A75" s="57" t="n">
        <v>43842</v>
      </c>
      <c r="B75" s="58" t="inlineStr">
        <is>
          <t>POINT-OF-SALE TRANSACTION NETS 01152222 POPULAR BOOK CO PTE LTD</t>
        </is>
      </c>
      <c r="C75" s="59" t="n">
        <v>64.59999999999999</v>
      </c>
      <c r="D75" s="59" t="n">
        <v/>
      </c>
      <c r="E75" s="58" t="n"/>
      <c r="F75" s="58" t="n"/>
      <c r="G75" s="59" t="n">
        <v>72628.60000000001</v>
      </c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  <c r="AA75" s="10" t="n"/>
    </row>
    <row r="76" ht="13.2" customHeight="1" s="32">
      <c r="A76" s="57" t="n">
        <v>43842</v>
      </c>
      <c r="B76" s="58" t="inlineStr">
        <is>
          <t>CASH TRANSACTION CSH 01152222,UNITED SQUARE
:unselected:</t>
        </is>
      </c>
      <c r="C76" s="59" t="n">
        <v>150</v>
      </c>
      <c r="D76" s="59" t="n">
        <v/>
      </c>
      <c r="E76" s="58" t="n"/>
      <c r="F76" s="58" t="n"/>
      <c r="G76" s="59" t="n">
        <v>72478.60000000001</v>
      </c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  <c r="AA76" s="10" t="n"/>
    </row>
    <row r="77" ht="13.2" customHeight="1" s="32">
      <c r="A77" s="57" t="n">
        <v>43843</v>
      </c>
      <c r="B77" s="58" t="inlineStr">
        <is>
          <t>FAST PAYMENT QHFW2020010605409678 EBGPP00113823948000000C10001521 6280 U:T08GB0007EFWL SUPPLIER PAYMENT SGD 650</t>
        </is>
      </c>
      <c r="C77" s="59" t="n">
        <v>650</v>
      </c>
      <c r="D77" s="59" t="n">
        <v/>
      </c>
      <c r="E77" s="58" t="inlineStr">
        <is>
          <t>FAST TRANSFER</t>
        </is>
      </c>
      <c r="F77" s="58" t="n"/>
      <c r="G77" s="59" t="n">
        <v>71828.60000000001</v>
      </c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  <c r="AA77" s="10" t="n"/>
    </row>
    <row r="78" ht="13.2" customHeight="1" s="32">
      <c r="A78" s="57" t="n">
        <v>43843</v>
      </c>
      <c r="B78" s="58" t="inlineStr">
        <is>
          <t>SERVICE CHARGE FOR PAYNOW PAYMENTS QHFW2020010605409678 EBGPP00113823948000000C10001521 6280 U:T08GB0007EFWL:IDEAL SUPPLIER PAYMENT SGD 650</t>
        </is>
      </c>
      <c r="C78" s="59" t="n">
        <v>0.5</v>
      </c>
      <c r="D78" s="59" t="n">
        <v/>
      </c>
      <c r="E78" s="58" t="n"/>
      <c r="F78" s="58" t="n"/>
      <c r="G78" s="59" t="n">
        <v>71828.10000000001</v>
      </c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  <c r="AA78" s="10" t="n"/>
    </row>
    <row r="79" ht="13.2" customHeight="1" s="32">
      <c r="A79" s="57" t="n">
        <v>43843</v>
      </c>
      <c r="B79" s="58" t="inlineStr">
        <is>
          <t>REMITTANCE TRANSFER OF FUNDS RTF PURCHASE LAPTOP 0016RF8437338 GO GEK LING SGD 1799</t>
        </is>
      </c>
      <c r="C79" s="59" t="n">
        <v>1799</v>
      </c>
      <c r="D79" s="59" t="n">
        <v/>
      </c>
      <c r="E79" s="58" t="inlineStr">
        <is>
          <t>REMITTANCE TRANSFER</t>
        </is>
      </c>
      <c r="F79" s="58" t="n"/>
      <c r="G79" s="59" t="n">
        <v>70029.10000000001</v>
      </c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  <c r="AA79" s="10" t="n"/>
    </row>
    <row r="80" ht="13.2" customHeight="1" s="32">
      <c r="A80" s="57" t="n">
        <v>43843</v>
      </c>
      <c r="B80" s="58" t="inlineStr">
        <is>
          <t>REMITTANCE TRANSFER OF FUNDS RTF PAY RENTAL JAN20 0016RF8437337 CDA CONSULTANCY PTE LTD SGD 2889</t>
        </is>
      </c>
      <c r="C80" s="59" t="n">
        <v>2889</v>
      </c>
      <c r="D80" s="59" t="n">
        <v/>
      </c>
      <c r="E80" s="58" t="inlineStr">
        <is>
          <t>REMITTANCE TRANSFER</t>
        </is>
      </c>
      <c r="F80" s="58" t="inlineStr">
        <is>
          <t>Rent</t>
        </is>
      </c>
      <c r="G80" s="59" t="n">
        <v>67140.10000000001</v>
      </c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  <c r="AA80" s="10" t="n"/>
    </row>
    <row r="81" ht="13.2" customHeight="1" s="32">
      <c r="A81" s="57" t="n">
        <v>43843</v>
      </c>
      <c r="B81" s="58" t="inlineStr">
        <is>
          <t>CHEQUE 0300619</t>
        </is>
      </c>
      <c r="C81" s="59" t="n">
        <v>890.13</v>
      </c>
      <c r="D81" s="59" t="n">
        <v/>
      </c>
      <c r="E81" s="58" t="inlineStr">
        <is>
          <t>CHEQUE TRANSFER</t>
        </is>
      </c>
      <c r="F81" s="58" t="n"/>
      <c r="G81" s="59" t="n">
        <v>66249.97</v>
      </c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  <c r="AA81" s="10" t="n"/>
    </row>
    <row r="82" ht="13.2" customHeight="1" s="32">
      <c r="A82" s="57" t="n">
        <v>43844</v>
      </c>
      <c r="B82" s="58" t="inlineStr">
        <is>
          <t>BUSINESS ADVANCE CARD TRANSACTION BAT MIYAKO TEPPANYAKI &amp; GR SI NG 11JAN 4096-3620-1060-1913</t>
        </is>
      </c>
      <c r="C82" s="59" t="n">
        <v>150.54</v>
      </c>
      <c r="D82" s="59" t="n">
        <v/>
      </c>
      <c r="E82" s="58" t="n"/>
      <c r="F82" s="58" t="inlineStr">
        <is>
          <t>Business Transactions</t>
        </is>
      </c>
      <c r="G82" s="59" t="n">
        <v>66099.42999999999</v>
      </c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  <c r="AA82" s="10" t="n"/>
    </row>
    <row r="83" ht="13.2" customHeight="1" s="32">
      <c r="A83" s="57" t="n">
        <v>43844</v>
      </c>
      <c r="B83" s="58" t="inlineStr">
        <is>
          <t>BUSINESS ADVANCE CARD TRANSACTION BAT RECEIPT BANK LTD WW W. 11JAN 4096-3620-1060-1913 USD25.00</t>
        </is>
      </c>
      <c r="C83" s="59" t="n">
        <v>34.91</v>
      </c>
      <c r="D83" s="59" t="n">
        <v/>
      </c>
      <c r="E83" s="58" t="n"/>
      <c r="F83" s="58" t="inlineStr">
        <is>
          <t>Business Transactions</t>
        </is>
      </c>
      <c r="G83" s="59" t="n">
        <v>66064.52</v>
      </c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  <c r="AA83" s="10" t="n"/>
    </row>
    <row r="84" ht="13.2" customHeight="1" s="32">
      <c r="A84" s="57" t="n">
        <v>43844</v>
      </c>
      <c r="B84" s="58" t="inlineStr">
        <is>
          <t>BUSINESS ADVANCE CARD TRANSACTION BAT CANTON PARADISE MBS SG 12JAN 4096-3620-1060-1913</t>
        </is>
      </c>
      <c r="C84" s="59" t="n">
        <v>59.01</v>
      </c>
      <c r="D84" s="59" t="n">
        <v/>
      </c>
      <c r="E84" s="58" t="n"/>
      <c r="F84" s="58" t="inlineStr">
        <is>
          <t>Business Transactions</t>
        </is>
      </c>
      <c r="G84" s="59" t="n">
        <v>66005.50999999999</v>
      </c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  <c r="AA84" s="10" t="n"/>
    </row>
    <row r="85" ht="13.2" customHeight="1" s="32">
      <c r="A85" s="57" t="n">
        <v>43844</v>
      </c>
      <c r="B85" s="58" t="inlineStr">
        <is>
          <t>BUSINESS ADVANCE CARD TRANSACTION BAT PRUDENTIAL (B&amp;C DEPT) 13JAN 4096-3620-1060-1913</t>
        </is>
      </c>
      <c r="C85" s="59" t="n">
        <v>94.18000000000001</v>
      </c>
      <c r="D85" s="59" t="n">
        <v/>
      </c>
      <c r="E85" s="58" t="n"/>
      <c r="F85" s="58" t="inlineStr">
        <is>
          <t>Business Transactions</t>
        </is>
      </c>
      <c r="G85" s="59" t="n">
        <v>65911.33</v>
      </c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  <c r="AA85" s="10" t="n"/>
    </row>
    <row r="86" ht="13.2" customHeight="1" s="32">
      <c r="A86" s="57" t="n">
        <v>43844</v>
      </c>
      <c r="B86" s="58" t="inlineStr">
        <is>
          <t>ADVICE ADV 0606RF7201867 2WM0096964L CLEARING LOANS SGD 2395</t>
        </is>
      </c>
      <c r="C86" s="59" t="n">
        <v>2395</v>
      </c>
      <c r="D86" s="59" t="n">
        <v/>
      </c>
      <c r="E86" s="58" t="n"/>
      <c r="F86" s="58" t="inlineStr">
        <is>
          <t>Loan</t>
        </is>
      </c>
      <c r="G86" s="59" t="n">
        <v>63516.33</v>
      </c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  <c r="AA86" s="10" t="n"/>
    </row>
    <row r="87" ht="13.2" customHeight="1" s="32">
      <c r="A87" s="57" t="n">
        <v>43844</v>
      </c>
      <c r="B87" s="58" t="inlineStr">
        <is>
          <t>ADVICE ADV 0606RF7201870 2WL0101745L CLEARING LOANS SGD 3592</t>
        </is>
      </c>
      <c r="C87" s="59" t="n">
        <v>3592</v>
      </c>
      <c r="D87" s="59" t="n">
        <v/>
      </c>
      <c r="E87" s="58" t="n"/>
      <c r="F87" s="58" t="inlineStr">
        <is>
          <t>Loan</t>
        </is>
      </c>
      <c r="G87" s="59" t="n">
        <v>59924.33</v>
      </c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  <c r="AA87" s="10" t="n"/>
    </row>
    <row r="88" ht="13.2" customHeight="1" s="32">
      <c r="A88" s="57" t="n">
        <v>43844</v>
      </c>
      <c r="B88" s="58" t="inlineStr">
        <is>
          <t>REMITTANCE TRANSFER OF FUNDS RTF epf dec 19 0016RF8464699 AARON LEE WAI LOONG SGD 2300</t>
        </is>
      </c>
      <c r="C88" s="59" t="n">
        <v>2300</v>
      </c>
      <c r="D88" s="59" t="n">
        <v/>
      </c>
      <c r="E88" s="58" t="inlineStr">
        <is>
          <t>REMITTANCE TRANSFER</t>
        </is>
      </c>
      <c r="F88" s="58" t="n"/>
      <c r="G88" s="59" t="n">
        <v>57624.33</v>
      </c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  <c r="AA88" s="10" t="n"/>
    </row>
    <row r="89" ht="13.2" customHeight="1" s="32">
      <c r="A89" s="57" t="n">
        <v>43845</v>
      </c>
      <c r="B89" s="58" t="inlineStr">
        <is>
          <t>BUSINESS ADVANCE CARD TRANSACTION BAT UNITED PARCEL SERVICE SI NG 13JAN 4096-3620-1060-1913</t>
        </is>
      </c>
      <c r="C89" s="59" t="n">
        <v>300.75</v>
      </c>
      <c r="D89" s="59" t="n">
        <v/>
      </c>
      <c r="E89" s="58" t="n"/>
      <c r="F89" s="58" t="inlineStr">
        <is>
          <t>Business Transactions</t>
        </is>
      </c>
      <c r="G89" s="59" t="n">
        <v>57323.58</v>
      </c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  <c r="AA89" s="10" t="n"/>
    </row>
    <row r="90" ht="13.2" customHeight="1" s="32">
      <c r="A90" s="57" t="n">
        <v>43845</v>
      </c>
      <c r="B90" s="58" t="inlineStr">
        <is>
          <t>QUICK CHEQUE DEPOSIT QCDM</t>
        </is>
      </c>
      <c r="C90" s="59" t="n">
        <v/>
      </c>
      <c r="D90" s="59" t="n">
        <v>2610.8</v>
      </c>
      <c r="E90" s="58" t="inlineStr">
        <is>
          <t>CHEQUE TRANSFER</t>
        </is>
      </c>
      <c r="F90" s="58" t="n"/>
      <c r="G90" s="59" t="n">
        <v>59934.38</v>
      </c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  <c r="AA90" s="10" t="n"/>
    </row>
    <row r="91" ht="13.2" customHeight="1" s="32">
      <c r="A91" s="57" t="n">
        <v>43845</v>
      </c>
      <c r="B91" s="58" t="inlineStr">
        <is>
          <t>GABIWWN@GABINNO3 06-Feb-2020 13:52:06</t>
        </is>
      </c>
      <c r="C91" s="59" t="n">
        <v/>
      </c>
      <c r="D91" s="59" t="n">
        <v>6</v>
      </c>
      <c r="E91" s="58" t="n"/>
      <c r="F91" s="58" t="n"/>
      <c r="G91" s="59" t="n">
        <v>11</v>
      </c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  <c r="AA91" s="10" t="n"/>
    </row>
    <row r="92" ht="13.2" customHeight="1" s="32">
      <c r="A92" s="57" t="n">
        <v>43845</v>
      </c>
      <c r="B92" s="58" t="inlineStr">
        <is>
          <t>QUICK CHEQUE DEPOSIT QCDM</t>
        </is>
      </c>
      <c r="C92" s="59" t="n">
        <v/>
      </c>
      <c r="D92" s="59" t="n">
        <v>3852</v>
      </c>
      <c r="E92" s="58" t="inlineStr">
        <is>
          <t>CHEQUE TRANSFER</t>
        </is>
      </c>
      <c r="F92" s="58" t="n"/>
      <c r="G92" s="59" t="n">
        <v>63786.38</v>
      </c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  <c r="AA92" s="10" t="n"/>
    </row>
    <row r="93" ht="13.2" customHeight="1" s="32">
      <c r="A93" s="57" t="n">
        <v>43845</v>
      </c>
      <c r="B93" s="58" t="inlineStr">
        <is>
          <t>INTERBANK GIRO AETOS Guard Services SUPPLIER PAYMENT</t>
        </is>
      </c>
      <c r="C93" s="59" t="n">
        <v/>
      </c>
      <c r="D93" s="59" t="n">
        <v>2594.75</v>
      </c>
      <c r="E93" s="58" t="n"/>
      <c r="F93" s="58" t="n"/>
      <c r="G93" s="59" t="n">
        <v>66381.13</v>
      </c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  <c r="AA93" s="10" t="n"/>
    </row>
    <row r="94" ht="13.2" customHeight="1" s="32">
      <c r="A94" s="57" t="n">
        <v>43846</v>
      </c>
      <c r="B94" s="58" t="inlineStr">
        <is>
          <t>QUICK CHEQUE DEPOSIT QCDM
:unselected: :unselected:</t>
        </is>
      </c>
      <c r="C94" s="59" t="n">
        <v/>
      </c>
      <c r="D94" s="59" t="n">
        <v>535</v>
      </c>
      <c r="E94" s="58" t="inlineStr">
        <is>
          <t>CHEQUE TRANSFER</t>
        </is>
      </c>
      <c r="F94" s="58" t="n"/>
      <c r="G94" s="59" t="n">
        <v>66916.13</v>
      </c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  <c r="AA94" s="10" t="n"/>
    </row>
    <row r="95" ht="13.2" customHeight="1" s="32">
      <c r="A95" s="57" t="n">
        <v>43846</v>
      </c>
      <c r="B95" s="58" t="inlineStr">
        <is>
          <t>FAST PAYMENT ROYALSEC PIB2001163344490691 OTHER DELOS REYES MARIVIC ISMAEL SGD 1440
:unselected: :unselected:</t>
        </is>
      </c>
      <c r="C95" s="59" t="n">
        <v/>
      </c>
      <c r="D95" s="59" t="n">
        <v>1440</v>
      </c>
      <c r="E95" s="58" t="inlineStr">
        <is>
          <t>FAST TRANSFER</t>
        </is>
      </c>
      <c r="F95" s="58" t="n"/>
      <c r="G95" s="59" t="n">
        <v>68356.13</v>
      </c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  <c r="AA95" s="10" t="n"/>
    </row>
    <row r="96" ht="13.2" customHeight="1" s="32">
      <c r="A96" s="57" t="n">
        <v>43846</v>
      </c>
      <c r="B96" s="58" t="inlineStr">
        <is>
          <t>REMITTANCE TRANSFER OF FUNDS RTF PAY AARON JAN 0016RF8507158 AARON LEE WAI LOONG SGD 8800</t>
        </is>
      </c>
      <c r="C96" s="59" t="n">
        <v>8800</v>
      </c>
      <c r="D96" s="59" t="n">
        <v/>
      </c>
      <c r="E96" s="58" t="inlineStr">
        <is>
          <t>REMITTANCE TRANSFER</t>
        </is>
      </c>
      <c r="F96" s="58" t="n"/>
      <c r="G96" s="59" t="n">
        <v>59556.13</v>
      </c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  <c r="AA96" s="10" t="n"/>
    </row>
    <row r="97" ht="13.2" customHeight="1" s="32">
      <c r="A97" s="57" t="n">
        <v>43846</v>
      </c>
      <c r="B97" s="58" t="inlineStr">
        <is>
          <t>REMITTANCE TRANSFER OF FUNDS RTF PAY RACHEL JAN 0016RF8507159 WONG WEN NEE SGD 8500</t>
        </is>
      </c>
      <c r="C97" s="59" t="n">
        <v>8500</v>
      </c>
      <c r="D97" s="59" t="n">
        <v/>
      </c>
      <c r="E97" s="58" t="inlineStr">
        <is>
          <t>REMITTANCE TRANSFER</t>
        </is>
      </c>
      <c r="F97" s="58" t="inlineStr">
        <is>
          <t>Auto Transactions</t>
        </is>
      </c>
      <c r="G97" s="59" t="n">
        <v>51056.13</v>
      </c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  <c r="AA97" s="10" t="n"/>
    </row>
    <row r="98" ht="13.2" customHeight="1" s="32">
      <c r="A98" s="57" t="n">
        <v>43846</v>
      </c>
      <c r="B98" s="58" t="inlineStr">
        <is>
          <t>INTERBANK GIRO CPF BIZ 201228495E</t>
        </is>
      </c>
      <c r="C98" s="59" t="n">
        <v>8725</v>
      </c>
      <c r="D98" s="59" t="n">
        <v/>
      </c>
      <c r="E98" s="58" t="n"/>
      <c r="F98" s="58" t="n"/>
      <c r="G98" s="59" t="n">
        <v>42331.13</v>
      </c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  <c r="AA98" s="10" t="n"/>
    </row>
    <row r="99" ht="13.2" customHeight="1" s="32">
      <c r="A99" s="57" t="n">
        <v>43846</v>
      </c>
      <c r="B99" s="58" t="inlineStr">
        <is>
          <t>CHEQUE 0300623</t>
        </is>
      </c>
      <c r="C99" s="59" t="n">
        <v>263.74</v>
      </c>
      <c r="D99" s="59" t="n">
        <v/>
      </c>
      <c r="E99" s="58" t="inlineStr">
        <is>
          <t>CHEQUE TRANSFER</t>
        </is>
      </c>
      <c r="F99" s="58" t="n"/>
      <c r="G99" s="59" t="n">
        <v>42067.39</v>
      </c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  <c r="AA99" s="10" t="n"/>
    </row>
    <row r="100" ht="13.2" customHeight="1" s="32">
      <c r="A100" s="57" t="n">
        <v>43847</v>
      </c>
      <c r="B100" s="58" t="inlineStr">
        <is>
          <t>CHEQUE 0300624</t>
        </is>
      </c>
      <c r="C100" s="59" t="n">
        <v>140.37</v>
      </c>
      <c r="D100" s="59" t="n">
        <v/>
      </c>
      <c r="E100" s="58" t="inlineStr">
        <is>
          <t>CHEQUE TRANSFER</t>
        </is>
      </c>
      <c r="F100" s="58" t="n"/>
      <c r="G100" s="59" t="n">
        <v>41927.02</v>
      </c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  <c r="AA100" s="10" t="n"/>
    </row>
    <row r="101" ht="13.2" customHeight="1" s="32">
      <c r="A101" s="57" t="n">
        <v>43847</v>
      </c>
      <c r="B101" s="58" t="inlineStr">
        <is>
          <t>CHEQUE 0300626</t>
        </is>
      </c>
      <c r="C101" s="59" t="n">
        <v>60.47</v>
      </c>
      <c r="D101" s="59" t="n">
        <v/>
      </c>
      <c r="E101" s="58" t="inlineStr">
        <is>
          <t>CHEQUE TRANSFER</t>
        </is>
      </c>
      <c r="F101" s="58" t="n"/>
      <c r="G101" s="59" t="n">
        <v>41866.55</v>
      </c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  <c r="AA101" s="10" t="n"/>
    </row>
    <row r="102" ht="13.2" customHeight="1" s="32">
      <c r="A102" s="57" t="n">
        <v>43848</v>
      </c>
      <c r="B102" s="58" t="inlineStr">
        <is>
          <t>POINT-OF-SALE TRANSACTION NETS 01152222 HEGURU METHOD PTE LTD</t>
        </is>
      </c>
      <c r="C102" s="59" t="n">
        <v>749</v>
      </c>
      <c r="D102" s="59" t="n">
        <v/>
      </c>
      <c r="E102" s="58" t="n"/>
      <c r="F102" s="58" t="n"/>
      <c r="G102" s="59" t="n">
        <v>41117.55</v>
      </c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  <c r="AA102" s="10" t="n"/>
    </row>
    <row r="103" ht="13.2" customHeight="1" s="32">
      <c r="A103" s="57" t="n">
        <v>43848</v>
      </c>
      <c r="B103" s="58" t="inlineStr">
        <is>
          <t>POINT-OF-SALE TRANSACTION NETS 01152222 HITOYOSHI YOSHI SUSHI</t>
        </is>
      </c>
      <c r="C103" s="59" t="n">
        <v>75.8</v>
      </c>
      <c r="D103" s="59" t="n">
        <v/>
      </c>
      <c r="E103" s="58" t="n"/>
      <c r="F103" s="58" t="n"/>
      <c r="G103" s="59" t="n">
        <v>41041.75</v>
      </c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  <c r="AA103" s="10" t="n"/>
    </row>
    <row r="104" ht="13.2" customHeight="1" s="32">
      <c r="A104" s="57" t="n">
        <v>43849</v>
      </c>
      <c r="B104" s="58" t="inlineStr">
        <is>
          <t>BUSINESS ADVANCE CARD TRANSACTION BAT PAYPAL *LIXIN 40 29 17JAN 4096-3620-1060-1913</t>
        </is>
      </c>
      <c r="C104" s="59" t="n">
        <v>1410.45</v>
      </c>
      <c r="D104" s="59" t="n">
        <v/>
      </c>
      <c r="E104" s="58" t="n"/>
      <c r="F104" s="58" t="inlineStr">
        <is>
          <t>Business Transactions</t>
        </is>
      </c>
      <c r="G104" s="59" t="n">
        <v>39631.3</v>
      </c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  <c r="AA104" s="10" t="n"/>
    </row>
    <row r="105" ht="13.2" customHeight="1" s="32">
      <c r="A105" s="57" t="n">
        <v>43849</v>
      </c>
      <c r="B105" s="58" t="inlineStr">
        <is>
          <t>POINT-OF-SALE TRANSACTION NETS 01152222 HOCKHUA - YAN HE TRADING PTE LTD</t>
        </is>
      </c>
      <c r="C105" s="59" t="n">
        <v>237.15</v>
      </c>
      <c r="D105" s="59" t="n">
        <v/>
      </c>
      <c r="E105" s="58" t="n"/>
      <c r="F105" s="58" t="n"/>
      <c r="G105" s="59" t="n">
        <v>39394.15</v>
      </c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  <c r="AA105" s="10" t="n"/>
    </row>
    <row r="106" ht="13.2" customHeight="1" s="32">
      <c r="A106" s="57" t="n">
        <v>43849</v>
      </c>
      <c r="B106" s="58" t="inlineStr">
        <is>
          <t>POINT-OF-SALE TRANSACTION NETS 01152222 THOMSON MEDICAL PTE LTD</t>
        </is>
      </c>
      <c r="C106" s="59" t="n">
        <v>250.5</v>
      </c>
      <c r="D106" s="59" t="n">
        <v/>
      </c>
      <c r="E106" s="58" t="n"/>
      <c r="F106" s="58" t="n"/>
      <c r="G106" s="59" t="n">
        <v>39143.65</v>
      </c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  <c r="AA106" s="10" t="n"/>
    </row>
    <row r="107" ht="13.2" customHeight="1" s="32">
      <c r="A107" s="57" t="n">
        <v>43850</v>
      </c>
      <c r="B107" s="58" t="inlineStr">
        <is>
          <t>QUICK CHEQUE DEPOSIT QCDM</t>
        </is>
      </c>
      <c r="C107" s="59" t="n">
        <v/>
      </c>
      <c r="D107" s="59" t="n">
        <v>535</v>
      </c>
      <c r="E107" s="58" t="inlineStr">
        <is>
          <t>CHEQUE TRANSFER</t>
        </is>
      </c>
      <c r="F107" s="58" t="n"/>
      <c r="G107" s="59" t="n">
        <v>39678.65</v>
      </c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  <c r="AA107" s="10" t="n"/>
    </row>
    <row r="108" ht="13.2" customHeight="1" s="32">
      <c r="A108" s="57" t="n">
        <v>43850</v>
      </c>
      <c r="B108" s="58" t="inlineStr">
        <is>
          <t>CHEQUE 0300622</t>
        </is>
      </c>
      <c r="C108" s="59" t="n">
        <v>500</v>
      </c>
      <c r="D108" s="59" t="n">
        <v/>
      </c>
      <c r="E108" s="58" t="inlineStr">
        <is>
          <t>CHEQUE TRANSFER</t>
        </is>
      </c>
      <c r="F108" s="58" t="n"/>
      <c r="G108" s="59" t="n">
        <v>39178.65</v>
      </c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  <c r="AA108" s="10" t="n"/>
    </row>
    <row r="109" ht="13.2" customHeight="1" s="32">
      <c r="A109" s="57" t="n">
        <v>43850</v>
      </c>
      <c r="B109" s="58" t="inlineStr">
        <is>
          <t>CHEQUE 0300627</t>
        </is>
      </c>
      <c r="C109" s="59" t="n">
        <v>109.36</v>
      </c>
      <c r="D109" s="59" t="n">
        <v/>
      </c>
      <c r="E109" s="58" t="inlineStr">
        <is>
          <t>CHEQUE TRANSFER</t>
        </is>
      </c>
      <c r="F109" s="58" t="n"/>
      <c r="G109" s="59" t="n">
        <v>39069.29</v>
      </c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  <c r="AA109" s="10" t="n"/>
    </row>
    <row r="110" ht="13.2" customHeight="1" s="32">
      <c r="A110" s="57" t="n">
        <v>43850</v>
      </c>
      <c r="B110" s="58" t="inlineStr">
        <is>
          <t>CHEQUE 0300630</t>
        </is>
      </c>
      <c r="C110" s="59" t="n">
        <v>267.74</v>
      </c>
      <c r="D110" s="59" t="n">
        <v/>
      </c>
      <c r="E110" s="58" t="inlineStr">
        <is>
          <t>CHEQUE TRANSFER</t>
        </is>
      </c>
      <c r="F110" s="58" t="n"/>
      <c r="G110" s="59" t="n">
        <v>38801.55</v>
      </c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  <c r="AA110" s="10" t="n"/>
    </row>
    <row r="111" ht="13.2" customHeight="1" s="32">
      <c r="A111" s="57" t="n">
        <v>43851</v>
      </c>
      <c r="B111" s="58" t="inlineStr">
        <is>
          <t>BUSINESS ADVANCE CARD TRANSACTION BAT MSFT * E0600A19UD SI NG 19JAN 4096-3620-1060-1913 USD114.82</t>
        </is>
      </c>
      <c r="C111" s="59" t="n">
        <v>158.28</v>
      </c>
      <c r="D111" s="59" t="n">
        <v/>
      </c>
      <c r="E111" s="58" t="n"/>
      <c r="F111" s="58" t="inlineStr">
        <is>
          <t>Business Transactions</t>
        </is>
      </c>
      <c r="G111" s="59" t="n">
        <v>38643.27</v>
      </c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  <c r="AA111" s="10" t="n"/>
    </row>
    <row r="112" ht="13.2" customHeight="1" s="32">
      <c r="A112" s="57" t="n">
        <v>43851</v>
      </c>
      <c r="B112" s="58" t="inlineStr">
        <is>
          <t>BUSINESS ADVANCE CARD TRANSACTION BAT BEAULIEU HOUSE SI NG 18JAN 4096-3620-1060-1913</t>
        </is>
      </c>
      <c r="C112" s="59" t="n">
        <v>151.85</v>
      </c>
      <c r="D112" s="59" t="n">
        <v/>
      </c>
      <c r="E112" s="58" t="n"/>
      <c r="F112" s="58" t="inlineStr">
        <is>
          <t>Business Transactions</t>
        </is>
      </c>
      <c r="G112" s="59" t="n">
        <v>38491.42</v>
      </c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  <c r="AA112" s="10" t="n"/>
    </row>
    <row r="113" ht="13.2" customHeight="1" s="32">
      <c r="A113" s="57" t="n">
        <v>43851</v>
      </c>
      <c r="B113" s="58" t="inlineStr">
        <is>
          <t>FAST PAYMENT INV-19241 SG3P200121887525 BUSINESS EXPENSES ANG BROTHERS (M&amp;E) PTE. LTD. SGD 1926</t>
        </is>
      </c>
      <c r="C113" s="59" t="n">
        <v/>
      </c>
      <c r="D113" s="59" t="n">
        <v>1926</v>
      </c>
      <c r="E113" s="58" t="inlineStr">
        <is>
          <t>FAST TRANSFER</t>
        </is>
      </c>
      <c r="F113" s="58" t="inlineStr">
        <is>
          <t>Business Transactions</t>
        </is>
      </c>
      <c r="G113" s="59" t="n">
        <v>40417.42</v>
      </c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  <c r="AA113" s="10" t="n"/>
    </row>
    <row r="114" ht="13.2" customHeight="1" s="32">
      <c r="A114" s="57" t="n">
        <v>43851</v>
      </c>
      <c r="B114" s="58" t="inlineStr">
        <is>
          <t>QUICK CHEQUE DEPOSIT QCDM
:unselected: :unselected:</t>
        </is>
      </c>
      <c r="C114" s="59" t="n">
        <v/>
      </c>
      <c r="D114" s="59" t="n">
        <v>100000</v>
      </c>
      <c r="E114" s="58" t="inlineStr">
        <is>
          <t>CHEQUE TRANSFER</t>
        </is>
      </c>
      <c r="F114" s="58" t="n"/>
      <c r="G114" s="59" t="n">
        <v>140417.42</v>
      </c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  <c r="AA114" s="10" t="n"/>
    </row>
    <row r="115" ht="13.2" customHeight="1" s="32">
      <c r="A115" s="57" t="n">
        <v>43851</v>
      </c>
      <c r="B115" s="58" t="inlineStr">
        <is>
          <t>QUICK CHEQUE DEPOSIT QCDM
:unselected: :unselected:</t>
        </is>
      </c>
      <c r="C115" s="59" t="n">
        <v/>
      </c>
      <c r="D115" s="59" t="n">
        <v>1540.8</v>
      </c>
      <c r="E115" s="58" t="inlineStr">
        <is>
          <t>CHEQUE TRANSFER</t>
        </is>
      </c>
      <c r="F115" s="58" t="n"/>
      <c r="G115" s="59" t="n">
        <v>141958.22</v>
      </c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  <c r="AA115" s="10" t="n"/>
    </row>
    <row r="116" ht="13.2" customHeight="1" s="32">
      <c r="A116" s="57" t="n">
        <v>43851</v>
      </c>
      <c r="B116" s="58" t="inlineStr">
        <is>
          <t>CHEQUE 0300625
:unselected:</t>
        </is>
      </c>
      <c r="C116" s="59" t="n">
        <v>535</v>
      </c>
      <c r="D116" s="59" t="n">
        <v/>
      </c>
      <c r="E116" s="58" t="inlineStr">
        <is>
          <t>CHEQUE TRANSFER</t>
        </is>
      </c>
      <c r="F116" s="58" t="n"/>
      <c r="G116" s="59" t="n">
        <v>141423.22</v>
      </c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  <c r="AA116" s="10" t="n"/>
    </row>
    <row r="117" ht="13.2" customHeight="1" s="32">
      <c r="A117" s="57" t="n">
        <v>43852</v>
      </c>
      <c r="B117" s="58" t="inlineStr">
        <is>
          <t>BUSINESS ADVANCE CARD TRANSACTION BAT PAYPAL *SUNSKY 40 29 20JAN 4096-3620-1060-1913</t>
        </is>
      </c>
      <c r="C117" s="59" t="n">
        <v>2927.27</v>
      </c>
      <c r="D117" s="59" t="n">
        <v/>
      </c>
      <c r="E117" s="58" t="n"/>
      <c r="F117" s="58" t="inlineStr">
        <is>
          <t>Business Transactions</t>
        </is>
      </c>
      <c r="G117" s="59" t="n">
        <v>138495.95</v>
      </c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  <c r="AA117" s="10" t="n"/>
    </row>
    <row r="118" ht="13.2" customHeight="1" s="32">
      <c r="A118" s="57" t="n">
        <v>43852</v>
      </c>
      <c r="B118" s="58" t="inlineStr">
        <is>
          <t>BUSINESS ADVANCE CARD TRANSACTION BAT J2 SMTP EMAIL MARKTIN 87 7- 21JAN 4096-3620-1060-1913 USD15.00</t>
        </is>
      </c>
      <c r="C118" s="59" t="n">
        <v>20.89</v>
      </c>
      <c r="D118" s="59" t="n">
        <v/>
      </c>
      <c r="E118" s="58" t="n"/>
      <c r="F118" s="58" t="inlineStr">
        <is>
          <t>Business Transactions</t>
        </is>
      </c>
      <c r="G118" s="59" t="n">
        <v>138475.06</v>
      </c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  <c r="AA118" s="10" t="n"/>
    </row>
    <row r="119" ht="13.2" customHeight="1" s="32">
      <c r="A119" s="57" t="n">
        <v>43852</v>
      </c>
      <c r="B119" s="58" t="inlineStr">
        <is>
          <t>CHEQUE 0300620</t>
        </is>
      </c>
      <c r="C119" s="59" t="n">
        <v>2529.5</v>
      </c>
      <c r="D119" s="59" t="n">
        <v/>
      </c>
      <c r="E119" s="58" t="inlineStr">
        <is>
          <t>CHEQUE TRANSFER</t>
        </is>
      </c>
      <c r="F119" s="58" t="n"/>
      <c r="G119" s="59" t="n">
        <v>135945.56</v>
      </c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  <c r="AA119" s="10" t="n"/>
    </row>
    <row r="120" ht="13.2" customHeight="1" s="32">
      <c r="A120" s="57" t="n">
        <v>43853</v>
      </c>
      <c r="B120" s="58" t="inlineStr">
        <is>
          <t>FAST PAYMENT SBC LOAN 9K GKT EBGPP00123896713 SCL:0100260802:IDEAL LOAR SGD 9000</t>
        </is>
      </c>
      <c r="C120" s="59" t="n">
        <v>9000</v>
      </c>
      <c r="D120" s="59" t="n">
        <v/>
      </c>
      <c r="E120" s="58" t="inlineStr">
        <is>
          <t>FAST TRANSFER</t>
        </is>
      </c>
      <c r="F120" s="58" t="inlineStr">
        <is>
          <t>Loan</t>
        </is>
      </c>
      <c r="G120" s="59" t="n">
        <v>126945.56</v>
      </c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  <c r="AA120" s="10" t="n"/>
    </row>
    <row r="121" ht="13.2" customHeight="1" s="32">
      <c r="A121" s="57" t="n">
        <v>43853</v>
      </c>
      <c r="B121" s="58" t="inlineStr">
        <is>
          <t>FAST PAYMENT PAY WENJIE AWS EBGPP00123895638 OCBC:557875390001:IDEAL BONUS PAYMENT SGD 1684</t>
        </is>
      </c>
      <c r="C121" s="59" t="n">
        <v>1684</v>
      </c>
      <c r="D121" s="59" t="n">
        <v/>
      </c>
      <c r="E121" s="58" t="inlineStr">
        <is>
          <t>FAST TRANSFER</t>
        </is>
      </c>
      <c r="F121" s="58" t="n"/>
      <c r="G121" s="59" t="n">
        <v>125261.56</v>
      </c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  <c r="AA121" s="10" t="n"/>
    </row>
    <row r="122" ht="13.2" customHeight="1" s="32">
      <c r="A122" s="57" t="n">
        <v>43853</v>
      </c>
      <c r="B122" s="58" t="inlineStr">
        <is>
          <t>SERVICE CHARGE FOR FAST PAYMENT PAY WENJIE AWS EBGPP00123895638 557875390001:IDEAL BONUS PAYMENT SGD 1684</t>
        </is>
      </c>
      <c r="C122" s="59" t="n">
        <v>0.5</v>
      </c>
      <c r="D122" s="59" t="n">
        <v/>
      </c>
      <c r="E122" s="58" t="inlineStr">
        <is>
          <t>FAST TRANSFER</t>
        </is>
      </c>
      <c r="F122" s="58" t="n"/>
      <c r="G122" s="59" t="n">
        <v>125261.06</v>
      </c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  <c r="AA122" s="10" t="n"/>
    </row>
    <row r="123" ht="13.2" customHeight="1" s="32">
      <c r="A123" s="57" t="n">
        <v>43853</v>
      </c>
      <c r="B123" s="58" t="inlineStr">
        <is>
          <t>SERVICE CHARGE FOR FAST PAYMENT SBC LOAN 9K GKT EBGPP00123896713 0100260802:IDEAL LOAR SGD 9000</t>
        </is>
      </c>
      <c r="C123" s="59" t="n">
        <v>0.5</v>
      </c>
      <c r="D123" s="59" t="n">
        <v/>
      </c>
      <c r="E123" s="58" t="inlineStr">
        <is>
          <t>FAST TRANSFER</t>
        </is>
      </c>
      <c r="F123" s="58" t="inlineStr">
        <is>
          <t>Loan</t>
        </is>
      </c>
      <c r="G123" s="59" t="n">
        <v>125260.56</v>
      </c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  <c r="AA123" s="10" t="n"/>
    </row>
    <row r="124" ht="13.2" customHeight="1" s="32">
      <c r="A124" s="57" t="n">
        <v>43853</v>
      </c>
      <c r="B124" s="58" t="inlineStr">
        <is>
          <t>REMITTANCE TRANSFER OF FUNDS RTF AWS RACHEL 0016RF8626822 WONG WEN NEE SGD 8500</t>
        </is>
      </c>
      <c r="C124" s="59" t="n">
        <v>8500</v>
      </c>
      <c r="D124" s="59" t="n">
        <v/>
      </c>
      <c r="E124" s="58" t="inlineStr">
        <is>
          <t>REMITTANCE TRANSFER</t>
        </is>
      </c>
      <c r="F124" s="58" t="inlineStr">
        <is>
          <t>Auto Transactions</t>
        </is>
      </c>
      <c r="G124" s="59" t="n">
        <v>116760.56</v>
      </c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  <c r="AA124" s="10" t="n"/>
    </row>
    <row r="125" ht="13.2" customHeight="1" s="32">
      <c r="A125" s="57" t="n">
        <v>43853</v>
      </c>
      <c r="B125" s="58" t="inlineStr">
        <is>
          <t>REMITTANCE TRANSFER OF FUNDS RTF PAY ROY AWS 0016RF8626823 KANESAN ROY SGD 1861</t>
        </is>
      </c>
      <c r="C125" s="59" t="n">
        <v>1861</v>
      </c>
      <c r="D125" s="59" t="n">
        <v/>
      </c>
      <c r="E125" s="58" t="inlineStr">
        <is>
          <t>REMITTANCE TRANSFER</t>
        </is>
      </c>
      <c r="F125" s="58" t="n"/>
      <c r="G125" s="59" t="n">
        <v>114899.56</v>
      </c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  <c r="AA125" s="10" t="n"/>
    </row>
    <row r="126" ht="13.2" customHeight="1" s="32">
      <c r="A126" s="57" t="n">
        <v>43853</v>
      </c>
      <c r="B126" s="58" t="inlineStr">
        <is>
          <t>REMITTANCE TRANSFER OF FUNDS RTF AWL TEMP LOAN 0016RF8626821 AARON LEE WAI LOONG SGD 26000</t>
        </is>
      </c>
      <c r="C126" s="59" t="n">
        <v>26000</v>
      </c>
      <c r="D126" s="59" t="n">
        <v/>
      </c>
      <c r="E126" s="58" t="inlineStr">
        <is>
          <t>REMITTANCE TRANSFER</t>
        </is>
      </c>
      <c r="F126" s="58" t="inlineStr">
        <is>
          <t>Loan</t>
        </is>
      </c>
      <c r="G126" s="59" t="n">
        <v>88899.56</v>
      </c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  <c r="AA126" s="10" t="n"/>
    </row>
    <row r="127" ht="13.2" customHeight="1" s="32">
      <c r="A127" s="57" t="n">
        <v>43853</v>
      </c>
      <c r="B127" s="58" t="inlineStr">
        <is>
          <t>REMITTANCE TRANSFER OF FUNDS RTF MINDCHAMPS FEB 0016RF8626820 WONG WEN NEE SGD 1802.55</t>
        </is>
      </c>
      <c r="C127" s="59" t="n">
        <v>1802.55</v>
      </c>
      <c r="D127" s="59" t="n">
        <v/>
      </c>
      <c r="E127" s="58" t="inlineStr">
        <is>
          <t>REMITTANCE TRANSFER</t>
        </is>
      </c>
      <c r="F127" s="58" t="n"/>
      <c r="G127" s="59" t="n">
        <v>87097.00999999999</v>
      </c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  <c r="AA127" s="10" t="n"/>
    </row>
    <row r="128" ht="13.2" customHeight="1" s="32">
      <c r="A128" s="57" t="n">
        <v>43853</v>
      </c>
      <c r="B128" s="58" t="inlineStr">
        <is>
          <t>CHEQUE 0300628</t>
        </is>
      </c>
      <c r="C128" s="59" t="n">
        <v>686.48</v>
      </c>
      <c r="D128" s="59" t="n">
        <v/>
      </c>
      <c r="E128" s="58" t="inlineStr">
        <is>
          <t>CHEQUE TRANSFER</t>
        </is>
      </c>
      <c r="F128" s="58" t="n"/>
      <c r="G128" s="59" t="n">
        <v>86410.53</v>
      </c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  <c r="AA128" s="10" t="n"/>
    </row>
    <row r="129" ht="13.2" customHeight="1" s="32">
      <c r="A129" s="57" t="n">
        <v>43854</v>
      </c>
      <c r="B129" s="58" t="inlineStr">
        <is>
          <t>OUTWARD TELEGRAPHIC TRANSFER OTT PAY YK AWS 0016OT8687891 SUM YEONG KANG MYR 7884 at SGD0.3347 UETR Ref:9aebdebf-fe3e-4dd0-875e- c53037b514a7</t>
        </is>
      </c>
      <c r="C129" s="59" t="n">
        <v>2638.77</v>
      </c>
      <c r="D129" s="59" t="n">
        <v/>
      </c>
      <c r="E129" s="58" t="n"/>
      <c r="F129" s="58" t="inlineStr">
        <is>
          <t>Outward Transactions</t>
        </is>
      </c>
      <c r="G129" s="59" t="n">
        <v>83771.75999999999</v>
      </c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  <c r="AA129" s="10" t="n"/>
    </row>
    <row r="130" ht="13.2" customHeight="1" s="32">
      <c r="A130" s="57" t="n">
        <v>43854</v>
      </c>
      <c r="B130" s="58" t="inlineStr">
        <is>
          <t>OUTWARD TELEGRAPHIC TRANSFER COMM \&amp; CHARGES OTT CHG PAY YK AWS 0016OT8687891 SUM YEONG KANG MYR 7884 at SGD0.3347 UETR Ref:9aebdebf-fe3e-4dd0-875e- c53037b514a7
:unselected:</t>
        </is>
      </c>
      <c r="C130" s="59" t="n">
        <v>30</v>
      </c>
      <c r="D130" s="59" t="n">
        <v/>
      </c>
      <c r="E130" s="58" t="n"/>
      <c r="F130" s="58" t="inlineStr">
        <is>
          <t>Outward Transactions</t>
        </is>
      </c>
      <c r="G130" s="59" t="n">
        <v>83741.75999999999</v>
      </c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  <c r="AA130" s="10" t="n"/>
    </row>
    <row r="131" ht="13.2" customHeight="1" s="32">
      <c r="A131" s="57" t="n">
        <v>43854</v>
      </c>
      <c r="B131" s="58" t="inlineStr">
        <is>
          <t>OUTWARD TELEGRAPHIC TRANSFER AGENT CHARGES OTT AGT PAY YK AWS 0016OT8687891 SUM YEONG KANG MYR 7884 at SGD0.3347 UETR Ref:9aebdebf-fe3e-4dd0-875e- c53037b514a7
:unselected:</t>
        </is>
      </c>
      <c r="C131" s="59" t="n">
        <v>20</v>
      </c>
      <c r="D131" s="59" t="n">
        <v/>
      </c>
      <c r="E131" s="58" t="n"/>
      <c r="F131" s="58" t="inlineStr">
        <is>
          <t>Outward Transactions</t>
        </is>
      </c>
      <c r="G131" s="59" t="n">
        <v>83721.75999999999</v>
      </c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  <c r="AA131" s="10" t="n"/>
    </row>
    <row r="132" ht="13.2" customHeight="1" s="32">
      <c r="A132" s="57" t="n">
        <v>43854</v>
      </c>
      <c r="B132" s="58" t="inlineStr">
        <is>
          <t>OUTWARD TELEGRAPHIC TRANSFER OTT PAY SHIRLEY AWS 0016OT8687893 LIM SIEW LAN MYR 1596 at SGD0.3347 UETR Ref:4f316176-7ef8-472e-976a- 7144fee97c56
:unselected: :unselected: :unselected: :unselected:</t>
        </is>
      </c>
      <c r="C132" s="59" t="n">
        <v>534.1799999999999</v>
      </c>
      <c r="D132" s="59" t="n">
        <v/>
      </c>
      <c r="E132" s="58" t="n"/>
      <c r="F132" s="58" t="inlineStr">
        <is>
          <t>Outward Transactions</t>
        </is>
      </c>
      <c r="G132" s="59" t="n">
        <v>83187.58</v>
      </c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  <c r="AA132" s="10" t="n"/>
    </row>
    <row r="133" ht="13.2" customHeight="1" s="32">
      <c r="A133" s="57" t="n">
        <v>43854</v>
      </c>
      <c r="B133" s="58" t="inlineStr">
        <is>
          <t>OUTWARD TELEGRAPHIC TRANSFER COMM \&amp; CHARGES OTT CHG PAY SHIRLEY AWS 0016OT8687893 LIM SIEW LAN MYR 1596 at SGD0.3347 UETR Ref:4f316176-7ef8-472e-976a- 7144fee97c56
:unselected: :unselected: :unselected: :unselected:</t>
        </is>
      </c>
      <c r="C133" s="59" t="n">
        <v>30</v>
      </c>
      <c r="D133" s="59" t="n">
        <v/>
      </c>
      <c r="E133" s="58" t="n"/>
      <c r="F133" s="58" t="inlineStr">
        <is>
          <t>Outward Transactions</t>
        </is>
      </c>
      <c r="G133" s="59" t="n">
        <v>83157.58</v>
      </c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  <c r="AA133" s="10" t="n"/>
    </row>
    <row r="134" ht="13.2" customHeight="1" s="32">
      <c r="A134" s="57" t="n">
        <v>43854</v>
      </c>
      <c r="B134" s="58" t="inlineStr">
        <is>
          <t>OUTWARD TELEGRAPHIC TRANSFER AGENT CHARGES OTT AGT PAY SHIRLEY AWS 0016OT8687893 LIM SIEW LAN MYR 1596 at SGD0.3347 UETR Ref:4f316176-7ef8-472e-976a- 7144fee97c56
:unselected: :unselected: :unselected:</t>
        </is>
      </c>
      <c r="C134" s="59" t="n">
        <v>20</v>
      </c>
      <c r="D134" s="59" t="n">
        <v/>
      </c>
      <c r="E134" s="58" t="n"/>
      <c r="F134" s="58" t="inlineStr">
        <is>
          <t>Outward Transactions</t>
        </is>
      </c>
      <c r="G134" s="59" t="n">
        <v>83137.58</v>
      </c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  <c r="AA134" s="10" t="n"/>
    </row>
    <row r="135" ht="13.2" customHeight="1" s="32">
      <c r="A135" s="57" t="n">
        <v>43854</v>
      </c>
      <c r="B135" s="58" t="inlineStr">
        <is>
          <t>OUTWARD TELEGRAPHIC TRANSFER OTT PAY SAMLOH AWS 0016OT8687892 SAMUEL LOH HOWE CHUEN MYR 4277 at SGD0.3347 UETR Ref:6b86d341-2315-45c7-a409- 1560052df875</t>
        </is>
      </c>
      <c r="C135" s="59" t="n">
        <v>1431.51</v>
      </c>
      <c r="D135" s="59" t="n">
        <v/>
      </c>
      <c r="E135" s="58" t="n"/>
      <c r="F135" s="58" t="inlineStr">
        <is>
          <t>Outward Transactions</t>
        </is>
      </c>
      <c r="G135" s="59" t="n">
        <v>81706.07000000001</v>
      </c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  <c r="AA135" s="10" t="n"/>
    </row>
    <row r="136" ht="13.2" customHeight="1" s="32">
      <c r="A136" s="57" t="n">
        <v>43854</v>
      </c>
      <c r="B136" s="58" t="inlineStr">
        <is>
          <t>OUTWARD TELEGRAPHIC TRANSFER COMM \&amp; CHARGES OTT CHG PAY SAMLOH AWS 0016OT8687892 SAMUEL LOH HOWE CHUEN MYR 4277 at SGD0.3347 UETR Ref:6b86d341-2315-45c7-a409- 1560052df875</t>
        </is>
      </c>
      <c r="C136" s="59" t="n">
        <v>30</v>
      </c>
      <c r="D136" s="59" t="n">
        <v/>
      </c>
      <c r="E136" s="58" t="n"/>
      <c r="F136" s="58" t="inlineStr">
        <is>
          <t>Outward Transactions</t>
        </is>
      </c>
      <c r="G136" s="59" t="n">
        <v>81676.07000000001</v>
      </c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  <c r="AA136" s="10" t="n"/>
    </row>
    <row r="137" ht="13.2" customHeight="1" s="32">
      <c r="A137" s="57" t="n">
        <v>43854</v>
      </c>
      <c r="B137" s="58" t="inlineStr">
        <is>
          <t>OUTWARD TELEGRAPHIC TRANSFER AGENT CHARGES OTT AGT PAY SAMLOH AWS 0016OT8687892 SAMUEL LOH HOWE CHUEN MYR 4277 at SGD0.3347 UETR Ref:6b86d341-2315-45c7-a409- 1560052df875</t>
        </is>
      </c>
      <c r="C137" s="59" t="n">
        <v>20</v>
      </c>
      <c r="D137" s="59" t="n">
        <v/>
      </c>
      <c r="E137" s="58" t="n"/>
      <c r="F137" s="58" t="inlineStr">
        <is>
          <t>Outward Transactions</t>
        </is>
      </c>
      <c r="G137" s="59" t="n">
        <v>81656.07000000001</v>
      </c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  <c r="AA137" s="10" t="n"/>
    </row>
    <row r="138" ht="13.2" customHeight="1" s="32">
      <c r="A138" s="57" t="n">
        <v>43854</v>
      </c>
      <c r="B138" s="58" t="inlineStr">
        <is>
          <t xml:space="preserve">OUTWARD TELEGRAPHIC TRANSFER OTT PAY JIAAN AWS 0016OT8687898 HI JIA ANN MYR 4688 at SGD0.3347 UETR Ref:1e0853e3-2b07-4350-b69e- 91b46f298d45 </t>
        </is>
      </c>
      <c r="C138" s="59" t="n">
        <v>1569.07</v>
      </c>
      <c r="D138" s="59" t="n">
        <v/>
      </c>
      <c r="E138" s="58" t="n"/>
      <c r="F138" s="58" t="inlineStr">
        <is>
          <t>Outward Transactions</t>
        </is>
      </c>
      <c r="G138" s="59" t="n">
        <v>80087</v>
      </c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  <c r="AA138" s="10" t="n"/>
    </row>
    <row r="139" ht="13.2" customHeight="1" s="32">
      <c r="A139" s="57" t="n">
        <v>43854</v>
      </c>
      <c r="B139" s="58" t="inlineStr">
        <is>
          <t>OUTWARD TELEGRAPHIC TRANSFER COMM \&amp; CHARGES OTT CHG PAY JIAAN AWS 0016OT8687898 HI JIA ANN MYR 4688 at SGD0.3347 UETR Ref:1e0853e3-2b07-4350-b69e- 91b46f298d45</t>
        </is>
      </c>
      <c r="C139" s="59" t="n">
        <v>30</v>
      </c>
      <c r="D139" s="59" t="n">
        <v/>
      </c>
      <c r="E139" s="58" t="n"/>
      <c r="F139" s="58" t="inlineStr">
        <is>
          <t>Outward Transactions</t>
        </is>
      </c>
      <c r="G139" s="59" t="n">
        <v>80057</v>
      </c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  <c r="AA139" s="10" t="n"/>
    </row>
    <row r="140" ht="13.2" customHeight="1" s="32">
      <c r="A140" s="57" t="n">
        <v>43854</v>
      </c>
      <c r="B140" s="58" t="inlineStr">
        <is>
          <t>OUTWARD TELEGRAPHIC TRANSFER AGENT CHARGES OTT AGT PAY JIAAN AWS 0016OT8687898 HI JIA ANN MYR 4688 at SGD0.3347 UETR Ref:1e0853e3-2b07-4350-b69e- 91b46f298d45
:unselected:</t>
        </is>
      </c>
      <c r="C140" s="59" t="n">
        <v>20</v>
      </c>
      <c r="D140" s="59" t="n">
        <v/>
      </c>
      <c r="E140" s="58" t="n"/>
      <c r="F140" s="58" t="inlineStr">
        <is>
          <t>Outward Transactions</t>
        </is>
      </c>
      <c r="G140" s="59" t="n">
        <v>80037</v>
      </c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  <c r="AA140" s="10" t="n"/>
    </row>
    <row r="141" ht="13.2" customHeight="1" s="32">
      <c r="A141" s="57" t="n">
        <v>43854</v>
      </c>
      <c r="B141" s="58" t="inlineStr">
        <is>
          <t>OUTWARD TELEGRAPHIC TRANSFER OTT PAY LEOK AWS 0016OT8687894 LEOK ZHENG HUA MYR 4718 at SGD0.3347 UETR Ref:e0572f7f-3816-4539-8aa7- 1c387358eeac
:unselected: :unselected:</t>
        </is>
      </c>
      <c r="C141" s="59" t="n">
        <v>1579.11</v>
      </c>
      <c r="D141" s="59" t="n">
        <v/>
      </c>
      <c r="E141" s="58" t="n"/>
      <c r="F141" s="58" t="inlineStr">
        <is>
          <t>Outward Transactions</t>
        </is>
      </c>
      <c r="G141" s="59" t="n">
        <v>78457.89</v>
      </c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  <c r="AA141" s="10" t="n"/>
    </row>
    <row r="142" ht="13.2" customHeight="1" s="32">
      <c r="A142" s="57" t="n">
        <v>43854</v>
      </c>
      <c r="B142" s="58" t="inlineStr">
        <is>
          <t>OUTWARD TELEGRAPHIC TRANSFER COMM \&amp; CHARGES OTT CHG PAY LEOK AWS 0016OT8687894 LEOK ZHENG HUA MYR 4718 at SGD0.3347 UETR Ref:e0572f7f-3816-4539-8aa7- 1c387358eeac
:unselected:</t>
        </is>
      </c>
      <c r="C142" s="59" t="n">
        <v>30</v>
      </c>
      <c r="D142" s="59" t="n">
        <v/>
      </c>
      <c r="E142" s="58" t="n"/>
      <c r="F142" s="58" t="inlineStr">
        <is>
          <t>Outward Transactions</t>
        </is>
      </c>
      <c r="G142" s="59" t="n">
        <v>78427.89</v>
      </c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  <c r="AA142" s="10" t="n"/>
    </row>
    <row r="143" ht="13.2" customHeight="1" s="32">
      <c r="A143" s="57" t="n">
        <v>43854</v>
      </c>
      <c r="B143" s="58" t="inlineStr">
        <is>
          <t>OUTWARD TELEGRAPHIC TRANSFER AGENT CHARGES OTT AGT PAY LEOK AWS 0016OT8687894 LEOK ZHENG HUA MYR 4718 at SGD0.3347 UETR Ref:e0572f7f-3816-4539-8aa7- 1c387358eeac
:unselected:</t>
        </is>
      </c>
      <c r="C143" s="59" t="n">
        <v>20</v>
      </c>
      <c r="D143" s="59" t="n">
        <v/>
      </c>
      <c r="E143" s="58" t="n"/>
      <c r="F143" s="58" t="inlineStr">
        <is>
          <t>Outward Transactions</t>
        </is>
      </c>
      <c r="G143" s="59" t="n">
        <v>78407.89</v>
      </c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  <c r="AA143" s="10" t="n"/>
    </row>
    <row r="144" ht="13.2" customHeight="1" s="32">
      <c r="A144" s="57" t="n">
        <v>43854</v>
      </c>
      <c r="B144" s="58" t="inlineStr">
        <is>
          <t>QUICK CHEQUE DEPOSIT QCDM
:unselected: :unselected:</t>
        </is>
      </c>
      <c r="C144" s="59" t="n">
        <v/>
      </c>
      <c r="D144" s="59" t="n">
        <v>1979.5</v>
      </c>
      <c r="E144" s="58" t="inlineStr">
        <is>
          <t>CHEQUE TRANSFER</t>
        </is>
      </c>
      <c r="F144" s="58" t="n"/>
      <c r="G144" s="59" t="n">
        <v>80387.39</v>
      </c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  <c r="AA144" s="10" t="n"/>
    </row>
    <row r="145" ht="13.2" customHeight="1" s="32">
      <c r="A145" s="57" t="n">
        <v>43854</v>
      </c>
      <c r="B145" s="58" t="inlineStr">
        <is>
          <t>QUICK CHEQUE DEPOSIT QCDM
:unselected: :unselected:</t>
        </is>
      </c>
      <c r="C145" s="59" t="n">
        <v/>
      </c>
      <c r="D145" s="59" t="n">
        <v>2610.8</v>
      </c>
      <c r="E145" s="58" t="inlineStr">
        <is>
          <t>CHEQUE TRANSFER</t>
        </is>
      </c>
      <c r="F145" s="58" t="n"/>
      <c r="G145" s="59" t="n">
        <v>82998.19</v>
      </c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  <c r="AA145" s="10" t="n"/>
    </row>
    <row r="146" ht="13.2" customHeight="1" s="32">
      <c r="A146" s="57" t="n">
        <v>43854</v>
      </c>
      <c r="B146" s="58" t="inlineStr">
        <is>
          <t>CHEQUE 0300629
:unselected:</t>
        </is>
      </c>
      <c r="C146" s="59" t="n">
        <v>464</v>
      </c>
      <c r="D146" s="59" t="n">
        <v/>
      </c>
      <c r="E146" s="58" t="inlineStr">
        <is>
          <t>CHEQUE TRANSFER</t>
        </is>
      </c>
      <c r="F146" s="58" t="n"/>
      <c r="G146" s="59" t="n">
        <v>82534.19</v>
      </c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  <c r="AA146" s="10" t="n"/>
    </row>
    <row r="147" ht="13.2" customHeight="1" s="32">
      <c r="A147" s="57" t="n">
        <v>43854</v>
      </c>
      <c r="B147" s="58" t="inlineStr">
        <is>
          <t>CHEQUE 0300631</t>
        </is>
      </c>
      <c r="C147" s="59" t="n">
        <v>14038.4</v>
      </c>
      <c r="D147" s="59" t="n">
        <v/>
      </c>
      <c r="E147" s="58" t="inlineStr">
        <is>
          <t>CHEQUE TRANSFER</t>
        </is>
      </c>
      <c r="F147" s="58" t="n"/>
      <c r="G147" s="59" t="n">
        <v>68495.78999999999</v>
      </c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  <c r="AA147" s="10" t="n"/>
    </row>
    <row r="148" ht="13.2" customHeight="1" s="32">
      <c r="A148" s="57" t="n">
        <v>43858</v>
      </c>
      <c r="B148" s="58" t="inlineStr">
        <is>
          <t>CASHCARD TOP-UP CCT 01152222,THOMSON BR3 1111740132036271</t>
        </is>
      </c>
      <c r="C148" s="59" t="n">
        <v>100</v>
      </c>
      <c r="D148" s="59" t="n">
        <v/>
      </c>
      <c r="E148" s="58" t="n"/>
      <c r="F148" s="58" t="n"/>
      <c r="G148" s="59" t="n">
        <v>68395.78999999999</v>
      </c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  <c r="AA148" s="10" t="n"/>
    </row>
    <row r="149" ht="13.2" customHeight="1" s="32">
      <c r="A149" s="57" t="n">
        <v>43858</v>
      </c>
      <c r="B149" s="58" t="inlineStr">
        <is>
          <t>BUSINESS ADVANCE CARD TRANSACTION BAT 00.30 % CASHBACK 23JAN 4096- 3620-1060-1913</t>
        </is>
      </c>
      <c r="C149" s="59" t="n">
        <v/>
      </c>
      <c r="D149" s="59" t="n">
        <v>90.41</v>
      </c>
      <c r="E149" s="58" t="n"/>
      <c r="F149" s="58" t="inlineStr">
        <is>
          <t>Business Transactions</t>
        </is>
      </c>
      <c r="G149" s="59" t="n">
        <v>68486.2</v>
      </c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  <c r="AA149" s="10" t="n"/>
    </row>
    <row r="150" ht="13.2" customHeight="1" s="32">
      <c r="A150" s="57" t="n">
        <v>43859</v>
      </c>
      <c r="B150" s="58" t="inlineStr">
        <is>
          <t>BUSINESS ADVANCE CARD TRANSACTION BAT LENU CANTON CONGEE TSM SG 26JAN 4096-3620-1060-1913</t>
        </is>
      </c>
      <c r="C150" s="59" t="n">
        <v>62.85</v>
      </c>
      <c r="D150" s="59" t="n">
        <v/>
      </c>
      <c r="E150" s="58" t="n"/>
      <c r="F150" s="58" t="inlineStr">
        <is>
          <t>Business Transactions</t>
        </is>
      </c>
      <c r="G150" s="59" t="n">
        <v>68423.35000000001</v>
      </c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  <c r="AA150" s="10" t="n"/>
    </row>
    <row r="151" ht="13.2" customHeight="1" s="32">
      <c r="A151" s="57" t="n">
        <v>43860</v>
      </c>
      <c r="B151" s="58" t="inlineStr">
        <is>
          <t>POINT-OF-SALE TRANSACTION NETS 01152222 CHALLENGER</t>
        </is>
      </c>
      <c r="C151" s="59" t="n">
        <v>112.1</v>
      </c>
      <c r="D151" s="59" t="n">
        <v/>
      </c>
      <c r="E151" s="58" t="n"/>
      <c r="F151" s="58" t="n"/>
      <c r="G151" s="59" t="n">
        <v>68311.25</v>
      </c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  <c r="AA151" s="10" t="n"/>
    </row>
    <row r="152" ht="13.2" customHeight="1" s="32">
      <c r="A152" s="57" t="n">
        <v>43861</v>
      </c>
      <c r="B152" s="58" t="inlineStr">
        <is>
          <t>FAST PAYMENT PIGSGPERSLA01680 200131SCBLSG22B1969711 INVOICE PAYMENT PEREGRINE SECURITY PTE. LIMITED SGD 941.6</t>
        </is>
      </c>
      <c r="C152" s="59" t="n">
        <v/>
      </c>
      <c r="D152" s="59" t="n">
        <v>941.6</v>
      </c>
      <c r="E152" s="58" t="inlineStr">
        <is>
          <t>FAST TRANSFER</t>
        </is>
      </c>
      <c r="F152" s="58" t="n"/>
      <c r="G152" s="59" t="n">
        <v>69252.85000000001</v>
      </c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  <c r="AA152" s="10" t="n"/>
    </row>
    <row r="153" ht="13.2" customHeight="1" s="32">
      <c r="A153" s="57" t="n">
        <v>43861</v>
      </c>
      <c r="B153" s="58" t="inlineStr">
        <is>
          <t>QUICK CHEQUE DEPOSIT QCDM
:unselected:</t>
        </is>
      </c>
      <c r="C153" s="59" t="n">
        <v/>
      </c>
      <c r="D153" s="59" t="n">
        <v>100000</v>
      </c>
      <c r="E153" s="58" t="inlineStr">
        <is>
          <t>CHEQUE TRANSFER</t>
        </is>
      </c>
      <c r="F153" s="58" t="n"/>
      <c r="G153" s="59" t="n">
        <v>169252.85</v>
      </c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  <c r="AA153" s="10" t="n"/>
    </row>
    <row r="154" ht="13.2" customHeight="1" s="32">
      <c r="A154" s="57" t="n">
        <v>43861</v>
      </c>
      <c r="B154" s="58" t="inlineStr">
        <is>
          <t xml:space="preserve">CHEQUE FEE CHQFEE </t>
        </is>
      </c>
      <c r="C154" s="59" t="n">
        <v>12.75</v>
      </c>
      <c r="D154" s="59" t="n">
        <v/>
      </c>
      <c r="E154" s="58" t="inlineStr">
        <is>
          <t>CHEQUE TRANSFER</t>
        </is>
      </c>
      <c r="F154" s="58" t="n"/>
      <c r="G154" s="59" t="n">
        <v>169240.1</v>
      </c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  <c r="AA154" s="10" t="n"/>
    </row>
    <row r="155" ht="13.2" customHeight="1" s="32">
      <c r="A155" s="57" t="n">
        <v>43863</v>
      </c>
      <c r="B155" s="58" t="inlineStr">
        <is>
          <t>POINT-OF-SALE TRANSACTION NETS 01152222 BEST DENKI (S) PTE LTD</t>
        </is>
      </c>
      <c r="C155" s="59" t="n">
        <v>1004</v>
      </c>
      <c r="D155" s="59" t="n">
        <v/>
      </c>
      <c r="E155" s="58" t="n"/>
      <c r="F155" s="58" t="n"/>
      <c r="G155" s="59" t="n">
        <v>168236.1</v>
      </c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  <c r="AA155" s="10" t="n"/>
    </row>
    <row r="156" ht="13.2" customHeight="1" s="32">
      <c r="A156" s="57" t="n">
        <v>43864</v>
      </c>
      <c r="B156" s="58" t="inlineStr">
        <is>
          <t>REMITTANCE TRANSFER OF FUNDS RTF 0016RF8759612 REGIONAL INVESTIGATI REGIONAL INVESTIGATION AND SECURITY SGD 770.4</t>
        </is>
      </c>
      <c r="C156" s="59" t="n">
        <v/>
      </c>
      <c r="D156" s="59" t="n">
        <v>770.4</v>
      </c>
      <c r="E156" s="58" t="inlineStr">
        <is>
          <t>REMITTANCE TRANSFER</t>
        </is>
      </c>
      <c r="F156" s="58" t="n"/>
      <c r="G156" s="59" t="n">
        <v>169006.5</v>
      </c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  <c r="AA156" s="10" t="n"/>
    </row>
    <row r="157" ht="13.2" customHeight="1" s="32">
      <c r="A157" s="57" t="n">
        <v>43864</v>
      </c>
      <c r="B157" s="58" t="inlineStr">
        <is>
          <t>TRANSFER OF FUND TRF AARON LEE WAI LOONG I-BANK XXXX17051-7 AARON LEE</t>
        </is>
      </c>
      <c r="C157" s="59" t="n">
        <v/>
      </c>
      <c r="D157" s="59" t="n">
        <v>26000</v>
      </c>
      <c r="E157" s="58" t="n"/>
      <c r="F157" s="58" t="n"/>
      <c r="G157" s="59" t="n">
        <v>195006.5</v>
      </c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  <c r="AA157" s="10" t="n"/>
    </row>
    <row r="158" ht="13.2" customHeight="1" s="32">
      <c r="A158" s="57" t="n">
        <v>43864</v>
      </c>
      <c r="B158" s="58" t="inlineStr">
        <is>
          <t>FAST PAYMENT PAY JUNHAO JAN EBGPP00203942385 UOB:3543801540:IDEAL SALARY PAYMENT SGD 984.39</t>
        </is>
      </c>
      <c r="C158" s="59" t="n">
        <v>984.39</v>
      </c>
      <c r="D158" s="59" t="n">
        <v/>
      </c>
      <c r="E158" s="58" t="inlineStr">
        <is>
          <t>FAST TRANSFER</t>
        </is>
      </c>
      <c r="F158" s="58" t="inlineStr">
        <is>
          <t>Salary</t>
        </is>
      </c>
      <c r="G158" s="59" t="n">
        <v>194022.11</v>
      </c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  <c r="AA158" s="10" t="n"/>
    </row>
    <row r="159" ht="13.2" customHeight="1" s="32">
      <c r="A159" s="57" t="n">
        <v>43864</v>
      </c>
      <c r="B159" s="58" t="inlineStr">
        <is>
          <t>FAST PAYMENT PAY WENJIE JAN EBGPP00203942338 OCBC:557875390001:IDEAL SALARY PAYMENT SGD 2333.49
:unselected:</t>
        </is>
      </c>
      <c r="C159" s="59" t="n">
        <v>2333.49</v>
      </c>
      <c r="D159" s="59" t="n">
        <v/>
      </c>
      <c r="E159" s="58" t="inlineStr">
        <is>
          <t>FAST TRANSFER</t>
        </is>
      </c>
      <c r="F159" s="58" t="inlineStr">
        <is>
          <t>Salary</t>
        </is>
      </c>
      <c r="G159" s="59" t="n">
        <v>191688.62</v>
      </c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  <c r="AA159" s="10" t="n"/>
    </row>
    <row r="160" ht="13.2" customHeight="1" s="32">
      <c r="A160" s="57" t="n">
        <v>43864</v>
      </c>
      <c r="B160" s="58" t="inlineStr">
        <is>
          <t>FAST PAYMENT PAY SANDY JAN EBGPP00203942303 UOB:4263919895:IDEAL SALARY PAYMENT SGD 4034
:unselected:</t>
        </is>
      </c>
      <c r="C160" s="59" t="n">
        <v>4034</v>
      </c>
      <c r="D160" s="59" t="n">
        <v/>
      </c>
      <c r="E160" s="58" t="inlineStr">
        <is>
          <t>FAST TRANSFER</t>
        </is>
      </c>
      <c r="F160" s="58" t="inlineStr">
        <is>
          <t>Salary</t>
        </is>
      </c>
      <c r="G160" s="59" t="n">
        <v>187654.62</v>
      </c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  <c r="AA160" s="10" t="n"/>
    </row>
    <row r="161" ht="13.2" customHeight="1" s="32">
      <c r="A161" s="57" t="n">
        <v>43864</v>
      </c>
      <c r="B161" s="58" t="inlineStr">
        <is>
          <t>FAST PAYMENT PAY DESMOND JAN 2020 EBGPP00203942292 OCBC:579013467001:IDEAL SALARY PAYMENT SGD 2622.87
:unselected: :unselected:</t>
        </is>
      </c>
      <c r="C161" s="59" t="n">
        <v>2622.87</v>
      </c>
      <c r="D161" s="59" t="n">
        <v/>
      </c>
      <c r="E161" s="58" t="inlineStr">
        <is>
          <t>FAST TRANSFER</t>
        </is>
      </c>
      <c r="F161" s="58" t="inlineStr">
        <is>
          <t>Salary</t>
        </is>
      </c>
      <c r="G161" s="59" t="n">
        <v>185031.75</v>
      </c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  <c r="AA161" s="10" t="n"/>
    </row>
    <row r="162" ht="13.2" customHeight="1" s="32">
      <c r="A162" s="57" t="n">
        <v>43864</v>
      </c>
      <c r="B162" s="58" t="inlineStr">
        <is>
          <t>SERVICE CHARGE FOR FAST PAYMENT PAY WENJIE JAN EBGPP00203942338 557875390001:IDEAL SALARY PAYMENT SGD 2333.49</t>
        </is>
      </c>
      <c r="C162" s="59" t="n">
        <v>0.5</v>
      </c>
      <c r="D162" s="59" t="n">
        <v/>
      </c>
      <c r="E162" s="58" t="inlineStr">
        <is>
          <t>FAST TRANSFER</t>
        </is>
      </c>
      <c r="F162" s="58" t="inlineStr">
        <is>
          <t>Salary</t>
        </is>
      </c>
      <c r="G162" s="59" t="n">
        <v>185031.25</v>
      </c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  <c r="AA162" s="10" t="n"/>
    </row>
    <row r="163" ht="13.2" customHeight="1" s="32">
      <c r="A163" s="57" t="n">
        <v>43864</v>
      </c>
      <c r="B163" s="58" t="inlineStr">
        <is>
          <t>SERVICE CHARGE FOR FAST PAYMENT PAY DESMOND JAN 2020 EBGPP00203942292 579013467001:IDEAL SALARY PAYMENT SGD 2622.87</t>
        </is>
      </c>
      <c r="C163" s="59" t="n">
        <v>0.5</v>
      </c>
      <c r="D163" s="59" t="n">
        <v/>
      </c>
      <c r="E163" s="58" t="inlineStr">
        <is>
          <t>FAST TRANSFER</t>
        </is>
      </c>
      <c r="F163" s="58" t="inlineStr">
        <is>
          <t>Salary</t>
        </is>
      </c>
      <c r="G163" s="59" t="n">
        <v>185030.75</v>
      </c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  <c r="AA163" s="10" t="n"/>
    </row>
    <row r="164" ht="13.2" customHeight="1" s="32">
      <c r="A164" s="57" t="n">
        <v>43864</v>
      </c>
      <c r="B164" s="58" t="inlineStr">
        <is>
          <t>SERVICE CHARGE FOR FAST PAYMENT PAY JUNHAO JAN EBGPP00203942385 3543801540:IDEAL SALARY PAYMENT SGD 984.39</t>
        </is>
      </c>
      <c r="C164" s="59" t="n">
        <v>0.5</v>
      </c>
      <c r="D164" s="59" t="n">
        <v/>
      </c>
      <c r="E164" s="58" t="inlineStr">
        <is>
          <t>FAST TRANSFER</t>
        </is>
      </c>
      <c r="F164" s="58" t="inlineStr">
        <is>
          <t>Salary</t>
        </is>
      </c>
      <c r="G164" s="59" t="n">
        <v>185030.25</v>
      </c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  <c r="AA164" s="10" t="n"/>
    </row>
    <row r="165" ht="13.2" customHeight="1" s="32">
      <c r="A165" s="57" t="n">
        <v>43864</v>
      </c>
      <c r="B165" s="58" t="inlineStr">
        <is>
          <t>SERVICE CHARGE FOR FAST PAYMENT PAY SANDY JAN EBGPP00203942303 4263919895:IDEAL SALARY PAYMENT SGD 4034</t>
        </is>
      </c>
      <c r="C165" s="59" t="n">
        <v>0.5</v>
      </c>
      <c r="D165" s="59" t="n">
        <v/>
      </c>
      <c r="E165" s="58" t="inlineStr">
        <is>
          <t>FAST TRANSFER</t>
        </is>
      </c>
      <c r="F165" s="58" t="inlineStr">
        <is>
          <t>Salary</t>
        </is>
      </c>
      <c r="G165" s="59" t="n">
        <v>185029.75</v>
      </c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  <c r="AA165" s="10" t="n"/>
    </row>
    <row r="166" ht="13.2" customHeight="1" s="32">
      <c r="A166" s="57" t="n">
        <v>43864</v>
      </c>
      <c r="B166" s="58" t="inlineStr">
        <is>
          <t>REMITTANCE TRANSFER OF FUNDS RTF SUNRISE GDNS FEB 0016RF8765729 AARON LEE WAI LOONG SGD 5700</t>
        </is>
      </c>
      <c r="C166" s="59" t="n">
        <v>5700</v>
      </c>
      <c r="D166" s="59" t="n">
        <v/>
      </c>
      <c r="E166" s="58" t="inlineStr">
        <is>
          <t>REMITTANCE TRANSFER</t>
        </is>
      </c>
      <c r="F166" s="58" t="n"/>
      <c r="G166" s="59" t="n">
        <v>179329.75</v>
      </c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  <c r="AA166" s="10" t="n"/>
    </row>
    <row r="167" ht="13.2" customHeight="1" s="32">
      <c r="A167" s="57" t="n">
        <v>43864</v>
      </c>
      <c r="B167" s="58" t="inlineStr">
        <is>
          <t>REMITTANCE TRANSFER OF FUNDS RTF PAY KEITH JAN 0016RF8765733 HOBDAY KEITH ANDREW SGD 2556.65</t>
        </is>
      </c>
      <c r="C167" s="59" t="n">
        <v>2556.65</v>
      </c>
      <c r="D167" s="59" t="n">
        <v/>
      </c>
      <c r="E167" s="58" t="inlineStr">
        <is>
          <t>REMITTANCE TRANSFER</t>
        </is>
      </c>
      <c r="F167" s="58" t="n"/>
      <c r="G167" s="59" t="n">
        <v>176773.1</v>
      </c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  <c r="AA167" s="10" t="n"/>
    </row>
    <row r="168" ht="13.2" customHeight="1" s="32">
      <c r="A168" s="57" t="n">
        <v>43864</v>
      </c>
      <c r="B168" s="58" t="inlineStr">
        <is>
          <t>REMITTANCE TRANSFER OF FUNDS RTF PAY GYCELL JAN 0016RF8765734 JAMITO GYCELL CALISURA SGD 2710.87</t>
        </is>
      </c>
      <c r="C168" s="59" t="n">
        <v>2710.87</v>
      </c>
      <c r="D168" s="59" t="n">
        <v/>
      </c>
      <c r="E168" s="58" t="inlineStr">
        <is>
          <t>REMITTANCE TRANSFER</t>
        </is>
      </c>
      <c r="F168" s="58" t="n"/>
      <c r="G168" s="59" t="n">
        <v>174062.23</v>
      </c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  <c r="AA168" s="10" t="n"/>
    </row>
    <row r="169" ht="13.2" customHeight="1" s="32">
      <c r="A169" s="57" t="n">
        <v>43864</v>
      </c>
      <c r="B169" s="58" t="inlineStr">
        <is>
          <t>REMITTANCE TRANSFER OF FUNDS RTF PAY SHARWIN JAN 0016RF8765736 P SHARWIN SGD 1607.7</t>
        </is>
      </c>
      <c r="C169" s="59" t="n">
        <v>1607.7</v>
      </c>
      <c r="D169" s="59" t="n">
        <v/>
      </c>
      <c r="E169" s="58" t="inlineStr">
        <is>
          <t>REMITTANCE TRANSFER</t>
        </is>
      </c>
      <c r="F169" s="58" t="n"/>
      <c r="G169" s="59" t="n">
        <v>172454.53</v>
      </c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  <c r="AA169" s="10" t="n"/>
    </row>
    <row r="170" ht="13.2" customHeight="1" s="32">
      <c r="A170" s="57" t="n">
        <v>43864</v>
      </c>
      <c r="B170" s="58" t="inlineStr">
        <is>
          <t>REMITTANCE TRANSFER OF FUNDS RTF PAY WENBING JAN 0016RF8765731 YUE WENBING SGD 1872.61</t>
        </is>
      </c>
      <c r="C170" s="59" t="n">
        <v>1872.61</v>
      </c>
      <c r="D170" s="59" t="n">
        <v/>
      </c>
      <c r="E170" s="58" t="inlineStr">
        <is>
          <t>REMITTANCE TRANSFER</t>
        </is>
      </c>
      <c r="F170" s="58" t="n"/>
      <c r="G170" s="59" t="n">
        <v>170581.92</v>
      </c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  <c r="AA170" s="10" t="n"/>
    </row>
    <row r="171" ht="13.2" customHeight="1" s="32">
      <c r="A171" s="57" t="n">
        <v>43864</v>
      </c>
      <c r="B171" s="58" t="inlineStr">
        <is>
          <t>REMITTANCE TRANSFER OF FUNDS RTF PAY BEN JAN 0016RF8765732 BENJAMIN BAY SGD 3378.9</t>
        </is>
      </c>
      <c r="C171" s="59" t="n">
        <v>3378.9</v>
      </c>
      <c r="D171" s="59" t="n">
        <v/>
      </c>
      <c r="E171" s="58" t="inlineStr">
        <is>
          <t>REMITTANCE TRANSFER</t>
        </is>
      </c>
      <c r="F171" s="58" t="n"/>
      <c r="G171" s="59" t="n">
        <v>167203.02</v>
      </c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  <c r="AA171" s="10" t="n"/>
    </row>
    <row r="172" ht="13.2" customHeight="1" s="32">
      <c r="A172" s="57" t="n">
        <v>43864</v>
      </c>
      <c r="B172" s="58" t="inlineStr">
        <is>
          <t>REMITTANCE TRANSFER OF FUNDS RTF PAY SAMPOH JAN 0016RF8765730 POH CHOON ANN SGD 1981.9</t>
        </is>
      </c>
      <c r="C172" s="59" t="n">
        <v>1981.9</v>
      </c>
      <c r="D172" s="59" t="n">
        <v/>
      </c>
      <c r="E172" s="58" t="inlineStr">
        <is>
          <t>REMITTANCE TRANSFER</t>
        </is>
      </c>
      <c r="F172" s="58" t="n"/>
      <c r="G172" s="59" t="n">
        <v>165221.12</v>
      </c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  <c r="AA172" s="10" t="n"/>
    </row>
    <row r="173" ht="13.2" customHeight="1" s="32">
      <c r="A173" s="57" t="n">
        <v>43864</v>
      </c>
      <c r="B173" s="58" t="inlineStr">
        <is>
          <t>REMITTANCE TRANSFER OF FUNDS RTF PAY FRANKIE JAN 0016RF8765735 FRANKIE LEE SGD 443.48</t>
        </is>
      </c>
      <c r="C173" s="59" t="n">
        <v>443.48</v>
      </c>
      <c r="D173" s="59" t="n">
        <v/>
      </c>
      <c r="E173" s="58" t="inlineStr">
        <is>
          <t>REMITTANCE TRANSFER</t>
        </is>
      </c>
      <c r="F173" s="58" t="n"/>
      <c r="G173" s="59" t="n">
        <v>164777.64</v>
      </c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  <c r="AA173" s="10" t="n"/>
    </row>
    <row r="174" ht="13.2" customHeight="1" s="32">
      <c r="A174" s="57" t="n">
        <v>43864</v>
      </c>
      <c r="B174" s="58" t="inlineStr">
        <is>
          <t>REMITTANCE TRANSFER OF FUNDS RTF PAY JESSICA JAN 0016RF8765743 CHUA JIA YU SGD 976.5</t>
        </is>
      </c>
      <c r="C174" s="59" t="n">
        <v>976.5</v>
      </c>
      <c r="D174" s="59" t="n">
        <v/>
      </c>
      <c r="E174" s="58" t="inlineStr">
        <is>
          <t>REMITTANCE TRANSFER</t>
        </is>
      </c>
      <c r="F174" s="58" t="n"/>
      <c r="G174" s="59" t="n">
        <v>163801.14</v>
      </c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  <c r="AA174" s="10" t="n"/>
    </row>
    <row r="175" ht="13.2" customHeight="1" s="32">
      <c r="A175" s="57" t="n">
        <v>43864</v>
      </c>
      <c r="B175" s="58" t="inlineStr">
        <is>
          <t>REMITTANCE TRANSFER OF FUNDS RTF PAY ROY JAN 0016RF8765744 KANESAN ROY SGD 2417.91</t>
        </is>
      </c>
      <c r="C175" s="59" t="n">
        <v>2417.91</v>
      </c>
      <c r="D175" s="59" t="n">
        <v/>
      </c>
      <c r="E175" s="58" t="inlineStr">
        <is>
          <t>REMITTANCE TRANSFER</t>
        </is>
      </c>
      <c r="F175" s="58" t="n"/>
      <c r="G175" s="59" t="n">
        <v>161383.23</v>
      </c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  <c r="AA175" s="10" t="n"/>
    </row>
    <row r="176" ht="13.2" customHeight="1" s="32">
      <c r="A176" s="57" t="n">
        <v>43864</v>
      </c>
      <c r="B176" s="58" t="inlineStr">
        <is>
          <t>REMITTANCE TRANSFER OF FUNDS RTF PAY GEKLING JAN 0016RF8765750 GO GEK LING SGD 5488.83</t>
        </is>
      </c>
      <c r="C176" s="59" t="n">
        <v>5488.83</v>
      </c>
      <c r="D176" s="59" t="n">
        <v/>
      </c>
      <c r="E176" s="58" t="inlineStr">
        <is>
          <t>REMITTANCE TRANSFER</t>
        </is>
      </c>
      <c r="F176" s="58" t="n"/>
      <c r="G176" s="59" t="n">
        <v>155894.4</v>
      </c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  <c r="AA176" s="10" t="n"/>
    </row>
    <row r="177" ht="13.2" customHeight="1" s="32">
      <c r="A177" s="57" t="n">
        <v>43865</v>
      </c>
      <c r="B177" s="58" t="inlineStr">
        <is>
          <t>BUSINESS ADVANCE CARD TRANSACTION BAT ISSHO IZAKAYA SI NG 02FEB 4096-3620-1060-1913</t>
        </is>
      </c>
      <c r="C177" s="59" t="n">
        <v>96.04000000000001</v>
      </c>
      <c r="D177" s="59" t="n">
        <v/>
      </c>
      <c r="E177" s="58" t="n"/>
      <c r="F177" s="58" t="inlineStr">
        <is>
          <t>Business Transactions</t>
        </is>
      </c>
      <c r="G177" s="59" t="n">
        <v>155798.36</v>
      </c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  <c r="AA177" s="10" t="n"/>
    </row>
    <row r="178" ht="13.2" customHeight="1" s="32">
      <c r="A178" s="57" t="n">
        <v>43865</v>
      </c>
      <c r="B178" s="58" t="inlineStr">
        <is>
          <t>BUSINESS ADVANCE CARD TRANSACTION BAT PAYPAL *WEBKITCHEN 40 29 02FEB 4096-3620-1060-1913</t>
        </is>
      </c>
      <c r="C178" s="59" t="n">
        <v>287</v>
      </c>
      <c r="D178" s="59" t="n">
        <v/>
      </c>
      <c r="E178" s="58" t="n"/>
      <c r="F178" s="58" t="inlineStr">
        <is>
          <t>Business Transactions</t>
        </is>
      </c>
      <c r="G178" s="59" t="n">
        <v>155511.36</v>
      </c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  <c r="AA178" s="10" t="n"/>
    </row>
    <row r="179" ht="13.2" customHeight="1" s="32">
      <c r="A179" s="57" t="n">
        <v>43865</v>
      </c>
      <c r="B179" s="58" t="inlineStr">
        <is>
          <t>MEPS PAYMENT MEP PAY CP JAN 0016OI4612876 TEO CHUNG PIN SGD 7017.39 UETR Ref:b48e7b49-7e4c-4d1f-80b5- bef526c1799d</t>
        </is>
      </c>
      <c r="C179" s="59" t="n">
        <v>7017.39</v>
      </c>
      <c r="D179" s="59" t="n">
        <v/>
      </c>
      <c r="E179" s="58" t="n"/>
      <c r="F179" s="58" t="n"/>
      <c r="G179" s="59" t="n">
        <v>148493.97</v>
      </c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  <c r="AA179" s="10" t="n"/>
    </row>
    <row r="180" ht="13.2" customHeight="1" s="32">
      <c r="A180" s="57" t="n">
        <v>43865</v>
      </c>
      <c r="B180" s="58" t="inlineStr">
        <is>
          <t>MEPS PAYMENT COMM \&amp; CHARGES MEP CHG PAY CP JAN 0016OI4612876 TEO CHUNG PIN SGD 7017.39 UETR Ref:b48e7b49-7e4c-4d1f-80b5- bef526c1799d</t>
        </is>
      </c>
      <c r="C180" s="59" t="n">
        <v>18</v>
      </c>
      <c r="D180" s="59" t="n">
        <v/>
      </c>
      <c r="E180" s="58" t="n"/>
      <c r="F180" s="58" t="n"/>
      <c r="G180" s="59" t="n">
        <v>148475.97</v>
      </c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  <c r="AA180" s="10" t="n"/>
    </row>
    <row r="181" ht="13.2" customHeight="1" s="32">
      <c r="A181" s="57" t="n">
        <v>43865</v>
      </c>
      <c r="B181" s="58" t="inlineStr">
        <is>
          <t>OUTWARD TELEGRAPHIC TRANSFER OTT PAY LEOK JAN 0016OT8992756 LEOK ZHENG HUA MYR 4646.35 at SGD0.3365 UETR Ref:05d95b8d-9274-4340-8884- 758a45306841</t>
        </is>
      </c>
      <c r="C181" s="59" t="n">
        <v>1563.5</v>
      </c>
      <c r="D181" s="59" t="n">
        <v/>
      </c>
      <c r="E181" s="58" t="n"/>
      <c r="F181" s="58" t="inlineStr">
        <is>
          <t>Outward Transactions</t>
        </is>
      </c>
      <c r="G181" s="59" t="n">
        <v>146912.47</v>
      </c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  <c r="AA181" s="10" t="n"/>
    </row>
    <row r="182" ht="13.2" customHeight="1" s="32">
      <c r="A182" s="57" t="n">
        <v>43865</v>
      </c>
      <c r="B182" s="58" t="inlineStr">
        <is>
          <t>OUTWARD TELEGRAPHIC TRANSFER COMM \&amp; CHARGES OTT CHG PAY LEOK JAN 0016OT8992756 LEOK ZHENG HUA MYR 4646.35 at SGD0.3365 UETR Ref:05d95b8d-9274-4340-8884- 758a45306841
:unselected:</t>
        </is>
      </c>
      <c r="C182" s="59" t="n">
        <v>30</v>
      </c>
      <c r="D182" s="59" t="n">
        <v/>
      </c>
      <c r="E182" s="58" t="n"/>
      <c r="F182" s="58" t="inlineStr">
        <is>
          <t>Outward Transactions</t>
        </is>
      </c>
      <c r="G182" s="59" t="n">
        <v>146882.47</v>
      </c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  <c r="AA182" s="10" t="n"/>
    </row>
    <row r="183" ht="13.2" customHeight="1" s="32">
      <c r="A183" s="57" t="n">
        <v>43865</v>
      </c>
      <c r="B183" s="58" t="inlineStr">
        <is>
          <t>OUTWARD TELEGRAPHIC TRANSFER AGENT CHARGES OTT AGT PAY LEOK JAN 0016OT8992756 LEOK ZHENG HUA MYR 4646.35 at SGD0.3365 UETR Ref:05d95b8d-9274-4340-8884- 758a45306841</t>
        </is>
      </c>
      <c r="C183" s="59" t="n">
        <v>20</v>
      </c>
      <c r="D183" s="59" t="n">
        <v/>
      </c>
      <c r="E183" s="58" t="n"/>
      <c r="F183" s="58" t="inlineStr">
        <is>
          <t>Outward Transactions</t>
        </is>
      </c>
      <c r="G183" s="59" t="n">
        <v>146862.47</v>
      </c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  <c r="AA183" s="10" t="n"/>
    </row>
    <row r="184" ht="13.2" customHeight="1" s="32">
      <c r="A184" s="57" t="n">
        <v>43865</v>
      </c>
      <c r="B184" s="58" t="inlineStr">
        <is>
          <t>OUTWARD TELEGRAPHIC TRANSFER OTT PAY SHIRLEY JAN 0016OT8992757 LIM SIEW LAN MYR 2722.35 at SGD0.3365 UETR Ref:9082d2a0-fdff-4e62-82f8- 99017e38d0b3</t>
        </is>
      </c>
      <c r="C184" s="59" t="n">
        <v>916.0700000000001</v>
      </c>
      <c r="D184" s="59" t="n">
        <v/>
      </c>
      <c r="E184" s="58" t="n"/>
      <c r="F184" s="58" t="inlineStr">
        <is>
          <t>Outward Transactions</t>
        </is>
      </c>
      <c r="G184" s="59" t="n">
        <v>145946.4</v>
      </c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  <c r="AA184" s="10" t="n"/>
    </row>
    <row r="185" ht="13.2" customHeight="1" s="32">
      <c r="A185" s="57" t="n">
        <v>43865</v>
      </c>
      <c r="B185" s="58" t="inlineStr">
        <is>
          <t>OUTWARD TELEGRAPHIC TRANSFER COMM \&amp; CHARGES OTT CHG PAY SHIRLEY JAN 0016OT8992757 LIM SIEW LAN MYR 2722.35 at SGD0.3365 UETR Ref:9082d2a0-fdff-4e62-82f8- 99017e38d0b3
:unselected:</t>
        </is>
      </c>
      <c r="C185" s="59" t="n">
        <v>30</v>
      </c>
      <c r="D185" s="59" t="n">
        <v/>
      </c>
      <c r="E185" s="58" t="n"/>
      <c r="F185" s="58" t="inlineStr">
        <is>
          <t>Outward Transactions</t>
        </is>
      </c>
      <c r="G185" s="59" t="n">
        <v>145916.4</v>
      </c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  <c r="AA185" s="10" t="n"/>
    </row>
    <row r="186" ht="13.2" customHeight="1" s="32">
      <c r="A186" s="57" t="n">
        <v>43865</v>
      </c>
      <c r="B186" s="58" t="inlineStr">
        <is>
          <t>OUTWARD TELEGRAPHIC TRANSFER AGENT CHARGES OTT AGT PAY SHIRLEY JAN 0016OT8992757 LIM SIEW LAN MYR 2722.35 at SGD0.3365 UETR Ref:9082d2a0-fdff-4e62-82f8- 99017e38d0b3
:unselected: :unselected: :unselected:</t>
        </is>
      </c>
      <c r="C186" s="59" t="n">
        <v>20</v>
      </c>
      <c r="D186" s="59" t="n">
        <v/>
      </c>
      <c r="E186" s="58" t="n"/>
      <c r="F186" s="58" t="inlineStr">
        <is>
          <t>Outward Transactions</t>
        </is>
      </c>
      <c r="G186" s="59" t="n">
        <v>145896.4</v>
      </c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  <c r="AA186" s="10" t="n"/>
    </row>
    <row r="187" ht="13.2" customHeight="1" s="32">
      <c r="A187" s="57" t="n">
        <v>43865</v>
      </c>
      <c r="B187" s="58" t="inlineStr">
        <is>
          <t>OUTWARD TELEGRAPHIC TRANSFER OTT PAY JIAANN JAN 0016OT8992758 HI JIA ANN MYR 5183.7 at SGD0.3365 UETR Ref:416194e9-ea73-4011-a9f1- 8ee8fb27a60d
:unselected: :unselected:</t>
        </is>
      </c>
      <c r="C187" s="59" t="n">
        <v>1744.32</v>
      </c>
      <c r="D187" s="59" t="n">
        <v/>
      </c>
      <c r="E187" s="58" t="n"/>
      <c r="F187" s="58" t="inlineStr">
        <is>
          <t>Outward Transactions</t>
        </is>
      </c>
      <c r="G187" s="59" t="n">
        <v>144152.08</v>
      </c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  <c r="AA187" s="10" t="n"/>
    </row>
    <row r="188" ht="13.2" customHeight="1" s="32">
      <c r="A188" s="57" t="n">
        <v>43865</v>
      </c>
      <c r="B188" s="58" t="inlineStr">
        <is>
          <t>OUTWARD TELEGRAPHIC TRANSFER COMM \&amp; CHARGES OTT CHG PAY JIAANN JAN 0016OT8992758 HI JIA ANN MYR 5183.7 at SGD0.3365 UETR Ref:416194e9-ea73-4011-a9f1- 8ee8fb27a60d
:unselected:</t>
        </is>
      </c>
      <c r="C188" s="59" t="n">
        <v>30</v>
      </c>
      <c r="D188" s="59" t="n">
        <v/>
      </c>
      <c r="E188" s="58" t="n"/>
      <c r="F188" s="58" t="inlineStr">
        <is>
          <t>Outward Transactions</t>
        </is>
      </c>
      <c r="G188" s="59" t="n">
        <v>144122.08</v>
      </c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  <c r="AA188" s="10" t="n"/>
    </row>
    <row r="189" ht="13.2" customHeight="1" s="32">
      <c r="A189" s="57" t="n">
        <v>43865</v>
      </c>
      <c r="B189" s="58" t="inlineStr">
        <is>
          <t>OUTWARD TELEGRAPHIC TRANSFER AGENT CHARGES OTT AGT PAY JIAANN JAN 0016OT8992758 HI JIA ANN MYR 5183.7 at SGD0.3365 UETR Ref:416194e9-ea73-4011-a9f1- 8ee8fb27a60d</t>
        </is>
      </c>
      <c r="C189" s="59" t="n">
        <v>20</v>
      </c>
      <c r="D189" s="59" t="n">
        <v/>
      </c>
      <c r="E189" s="58" t="n"/>
      <c r="F189" s="58" t="inlineStr">
        <is>
          <t>Outward Transactions</t>
        </is>
      </c>
      <c r="G189" s="59" t="n">
        <v>144102.08</v>
      </c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  <c r="AA189" s="10" t="n"/>
    </row>
    <row r="190" ht="13.2" customHeight="1" s="32">
      <c r="A190" s="57" t="n">
        <v>43865</v>
      </c>
      <c r="B190" s="58" t="inlineStr">
        <is>
          <t>OUTWARD TELEGRAPHIC TRANSFER OTT PAY YK JAN 0016OT8992760 SUM YEONG KANG MYR 9535.37 at SGD0.3365 UETR Ref:948e5a1e-868a-4a4d-92d1- 2ac90c72cb9f</t>
        </is>
      </c>
      <c r="C190" s="59" t="n">
        <v>3208.65</v>
      </c>
      <c r="D190" s="59" t="n">
        <v/>
      </c>
      <c r="E190" s="58" t="n"/>
      <c r="F190" s="58" t="inlineStr">
        <is>
          <t>Outward Transactions</t>
        </is>
      </c>
      <c r="G190" s="59" t="n">
        <v>140893.43</v>
      </c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  <c r="AA190" s="10" t="n"/>
    </row>
    <row r="191" ht="13.2" customHeight="1" s="32">
      <c r="A191" s="57" t="n">
        <v>43865</v>
      </c>
      <c r="B191" s="58" t="inlineStr">
        <is>
          <t>OUTWARD TELEGRAPHIC TRANSFER COMM \&amp; CHARGES OTT CHG PAY YK JAN 0016OT8992760 SUM YEONG KANG MYR 9535.37 at SGD0.3365 UETR Ref:948e5a1e-868a-4a4d-92d1- 2ac90c72cb9f
:unselected:</t>
        </is>
      </c>
      <c r="C191" s="59" t="n">
        <v>30</v>
      </c>
      <c r="D191" s="59" t="n">
        <v/>
      </c>
      <c r="E191" s="58" t="n"/>
      <c r="F191" s="58" t="inlineStr">
        <is>
          <t>Outward Transactions</t>
        </is>
      </c>
      <c r="G191" s="59" t="n">
        <v>140863.43</v>
      </c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  <c r="AA191" s="10" t="n"/>
    </row>
    <row r="192" ht="13.2" customHeight="1" s="32">
      <c r="A192" s="57" t="n">
        <v>43865</v>
      </c>
      <c r="B192" s="58" t="inlineStr">
        <is>
          <t>OUTWARD TELEGRAPHIC TRANSFER AGENT CHARGES OTT AGT PAY YK JAN 0016OT8992760 SUM YEONG KANG MYR 9535.37 at SGD0.3365 UETR Ref:948e5a1e-868a-4a4d-92d1- 2ac90c72cb9f
:unselected:</t>
        </is>
      </c>
      <c r="C192" s="59" t="n">
        <v>20</v>
      </c>
      <c r="D192" s="59" t="n">
        <v/>
      </c>
      <c r="E192" s="58" t="n"/>
      <c r="F192" s="58" t="inlineStr">
        <is>
          <t>Outward Transactions</t>
        </is>
      </c>
      <c r="G192" s="59" t="n">
        <v>140843.43</v>
      </c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  <c r="AA192" s="10" t="n"/>
    </row>
    <row r="193" ht="13.2" customHeight="1" s="32">
      <c r="A193" s="57" t="n">
        <v>43865</v>
      </c>
      <c r="B193" s="58" t="inlineStr">
        <is>
          <t>OUTWARD TELEGRAPHIC TRANSFER OTT PAY SAMLOH JAN 0016OT8992762 SAMUEL LOH HOWE CHUEN MYR 4435.21 at SGD0.3364 UETR Ref:4eb48482-2d4d-4d98-955e- ab20bcdefe16</t>
        </is>
      </c>
      <c r="C193" s="59" t="n">
        <v>1492</v>
      </c>
      <c r="D193" s="59" t="n">
        <v/>
      </c>
      <c r="E193" s="58" t="n"/>
      <c r="F193" s="58" t="inlineStr">
        <is>
          <t>Outward Transactions</t>
        </is>
      </c>
      <c r="G193" s="59" t="n">
        <v>139351.43</v>
      </c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  <c r="AA193" s="10" t="n"/>
    </row>
    <row r="194" ht="13.2" customHeight="1" s="32">
      <c r="A194" s="57" t="n">
        <v>43865</v>
      </c>
      <c r="B194" s="58" t="inlineStr">
        <is>
          <t>OUTWARD TELEGRAPHIC TRANSFER COMM \&amp; CHARGES OTT CHG PAY SAMLOH JAN 0016OT8992762 SAMUEL LOH HOWE CHUEN MYR 4435.21 at SGD0.3364 UETR Ref:4eb48482-2d4d-4d98-955e- ab20bcdefe16</t>
        </is>
      </c>
      <c r="C194" s="59" t="n">
        <v>30</v>
      </c>
      <c r="D194" s="59" t="n">
        <v/>
      </c>
      <c r="E194" s="58" t="n"/>
      <c r="F194" s="58" t="inlineStr">
        <is>
          <t>Outward Transactions</t>
        </is>
      </c>
      <c r="G194" s="59" t="n">
        <v>139321.43</v>
      </c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  <c r="AA194" s="10" t="n"/>
    </row>
    <row r="195" ht="13.2" customHeight="1" s="32">
      <c r="A195" s="57" t="n">
        <v>43865</v>
      </c>
      <c r="B195" s="58" t="inlineStr">
        <is>
          <t>OUTWARD TELEGRAPHIC TRANSFER AGENT CHARGES OTT AGT PAY SAMLOH JAN 0016OT8992762 SAMUEL LOH HOWE CHUEN MYR 4435.21 at SGD0.3364 UETR Ref:4eb48482-2d4d-4d98-955e- ab20bcdefe16</t>
        </is>
      </c>
      <c r="C195" s="59" t="n">
        <v>20</v>
      </c>
      <c r="D195" s="59" t="n">
        <v/>
      </c>
      <c r="E195" s="58" t="n"/>
      <c r="F195" s="58" t="inlineStr">
        <is>
          <t>Outward Transactions</t>
        </is>
      </c>
      <c r="G195" s="59" t="n">
        <v>139301.43</v>
      </c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  <c r="AA195" s="10" t="n"/>
    </row>
    <row r="196" ht="13.2" customHeight="1" s="32">
      <c r="A196" s="57" t="n">
        <v>43865</v>
      </c>
      <c r="B196" s="58" t="inlineStr">
        <is>
          <t>FAST PAYMENT Spyrrus INV-19240 PIB2002043399852644 OTHER GO GEK LING SGD 337.05
:unselected:</t>
        </is>
      </c>
      <c r="C196" s="59" t="n">
        <v/>
      </c>
      <c r="D196" s="59" t="n">
        <v>337.05</v>
      </c>
      <c r="E196" s="58" t="inlineStr">
        <is>
          <t>FAST TRANSFER</t>
        </is>
      </c>
      <c r="F196" s="58" t="n"/>
      <c r="G196" s="59" t="n">
        <v>139638.48</v>
      </c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  <c r="AA196" s="10" t="n"/>
    </row>
    <row r="197" ht="13.2" customHeight="1" s="32">
      <c r="A197" s="57" t="n">
        <v>43865</v>
      </c>
      <c r="B197" s="58" t="inlineStr">
        <is>
          <t>INTERBANK GIRO National Library Board 2100090135 OTHER
:unselected:</t>
        </is>
      </c>
      <c r="C197" s="59" t="n">
        <v/>
      </c>
      <c r="D197" s="59" t="n">
        <v>3120.84</v>
      </c>
      <c r="E197" s="58" t="n"/>
      <c r="F197" s="58" t="n"/>
      <c r="G197" s="59" t="n">
        <v>142759.32</v>
      </c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  <c r="AA197" s="10" t="n"/>
    </row>
    <row r="198" ht="13.2" customHeight="1" s="32">
      <c r="A198" s="57" t="n">
        <v>43865</v>
      </c>
      <c r="B198" s="58" t="inlineStr">
        <is>
          <t>CHEQUE 0300638
:unselected:</t>
        </is>
      </c>
      <c r="C198" s="59" t="n">
        <v>2996</v>
      </c>
      <c r="D198" s="59" t="n">
        <v/>
      </c>
      <c r="E198" s="58" t="inlineStr">
        <is>
          <t>CHEQUE TRANSFER</t>
        </is>
      </c>
      <c r="F198" s="58" t="n"/>
      <c r="G198" s="59" t="n">
        <v>139763.32</v>
      </c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  <c r="AA198" s="10" t="n"/>
    </row>
    <row r="199" ht="13.2" customHeight="1" s="32">
      <c r="A199" s="57" t="n">
        <v>43865</v>
      </c>
      <c r="B199" s="58" t="inlineStr">
        <is>
          <t>CHEQUE 0300639</t>
        </is>
      </c>
      <c r="C199" s="59" t="n">
        <v>151.98</v>
      </c>
      <c r="D199" s="59" t="n">
        <v/>
      </c>
      <c r="E199" s="58" t="inlineStr">
        <is>
          <t>CHEQUE TRANSFER</t>
        </is>
      </c>
      <c r="F199" s="58" t="n"/>
      <c r="G199" s="59" t="n">
        <v>139611.34</v>
      </c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  <c r="AA199" s="10" t="n"/>
    </row>
    <row r="200" ht="13.2" customHeight="1" s="32">
      <c r="A200" s="57" t="n">
        <v>43866</v>
      </c>
      <c r="B200" s="58" t="inlineStr">
        <is>
          <t>POINT-OF-SALE TRANSACTION NETS 01152222 THOMSON MEDICAL PTE LTD</t>
        </is>
      </c>
      <c r="C200" s="59" t="n">
        <v>126.8</v>
      </c>
      <c r="D200" s="59" t="n">
        <v/>
      </c>
      <c r="E200" s="58" t="n"/>
      <c r="F200" s="58" t="n"/>
      <c r="G200" s="59" t="n">
        <v>139484.54</v>
      </c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  <c r="AA200" s="10" t="n"/>
    </row>
    <row r="201" ht="13.2" customHeight="1" s="32">
      <c r="A201" s="57" t="n">
        <v>43867</v>
      </c>
      <c r="B201" s="58" t="inlineStr">
        <is>
          <t>QUICK CHEQUE DEPOSIT QCDM</t>
        </is>
      </c>
      <c r="C201" s="59" t="n">
        <v/>
      </c>
      <c r="D201" s="59" t="n">
        <v>24075</v>
      </c>
      <c r="E201" s="58" t="inlineStr">
        <is>
          <t>CHEQUE TRANSFER</t>
        </is>
      </c>
      <c r="F201" s="58" t="n"/>
      <c r="G201" s="59" t="n">
        <v>163559.54</v>
      </c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  <c r="AA201" s="10" t="n"/>
    </row>
    <row r="202" ht="13.2" customHeight="1" s="32">
      <c r="A202" s="57" t="n">
        <v>43867</v>
      </c>
      <c r="B202" s="58" t="inlineStr">
        <is>
          <t>GABIWWN@GABINNO3 26-Mar-2020 14:49:30 Printed On :</t>
        </is>
      </c>
      <c r="C202" s="59" t="n">
        <v/>
      </c>
      <c r="D202" s="59" t="n">
        <v>4</v>
      </c>
      <c r="E202" s="58" t="n"/>
      <c r="F202" s="58" t="n"/>
      <c r="G202" s="59" t="n">
        <v>9</v>
      </c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  <c r="AA202" s="10" t="n"/>
    </row>
    <row r="203" ht="13.2" customHeight="1" s="32">
      <c r="A203" s="57" t="n">
        <v>43868</v>
      </c>
      <c r="B203" s="58" t="inlineStr">
        <is>
          <t>BUSINESS ADVANCE CARD TRANSACTION BAT PAYPAL *GOOGLE VIU 40 29 05FEB 4096-3620-1060-1913</t>
        </is>
      </c>
      <c r="C203" s="59" t="n">
        <v>5.98</v>
      </c>
      <c r="D203" s="59" t="n">
        <v/>
      </c>
      <c r="E203" s="58" t="n"/>
      <c r="F203" s="58" t="inlineStr">
        <is>
          <t>Business Transactions</t>
        </is>
      </c>
      <c r="G203" s="59" t="n">
        <v>163553.56</v>
      </c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  <c r="AA203" s="10" t="n"/>
    </row>
    <row r="204" ht="13.2" customHeight="1" s="32">
      <c r="A204" s="57" t="n">
        <v>43868</v>
      </c>
      <c r="B204" s="58" t="inlineStr">
        <is>
          <t>FAST PAYMENT PAY FT CONSULT EBGPP00206962132 OCBC:651872814001:IDEAL SUPPLIER PAYMENT SGD 16050</t>
        </is>
      </c>
      <c r="C204" s="59" t="n">
        <v>16050</v>
      </c>
      <c r="D204" s="59" t="n">
        <v/>
      </c>
      <c r="E204" s="58" t="inlineStr">
        <is>
          <t>FAST TRANSFER</t>
        </is>
      </c>
      <c r="F204" s="58" t="n"/>
      <c r="G204" s="59" t="n">
        <v>147503.56</v>
      </c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  <c r="AA204" s="10" t="n"/>
    </row>
    <row r="205" ht="13.2" customHeight="1" s="32">
      <c r="A205" s="57" t="n">
        <v>43868</v>
      </c>
      <c r="B205" s="58" t="inlineStr">
        <is>
          <t>FAST PAYMENT PAY TECH JDI JAN 2020 EBGPP00206962058 OCBC:526257092001:IDEAL PAYR SGD 5422.15</t>
        </is>
      </c>
      <c r="C205" s="59" t="n">
        <v>5422.15</v>
      </c>
      <c r="D205" s="59" t="n">
        <v/>
      </c>
      <c r="E205" s="58" t="inlineStr">
        <is>
          <t>FAST TRANSFER</t>
        </is>
      </c>
      <c r="F205" s="58" t="n"/>
      <c r="G205" s="59" t="n">
        <v>142081.41</v>
      </c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  <c r="AA205" s="10" t="n"/>
    </row>
    <row r="206" ht="13.2" customHeight="1" s="32">
      <c r="A206" s="57" t="n">
        <v>43868</v>
      </c>
      <c r="B206" s="58" t="inlineStr">
        <is>
          <t>FAST PAYMENT PAY DELOWER EBGPP00206962263 OCBC:687711580001:IDEAL SUPPLIER PAYMENT SGD 1600</t>
        </is>
      </c>
      <c r="C206" s="59" t="n">
        <v>1600</v>
      </c>
      <c r="D206" s="59" t="n">
        <v/>
      </c>
      <c r="E206" s="58" t="inlineStr">
        <is>
          <t>FAST TRANSFER</t>
        </is>
      </c>
      <c r="F206" s="58" t="n"/>
      <c r="G206" s="59" t="n">
        <v>140481.41</v>
      </c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  <c r="AA206" s="10" t="n"/>
    </row>
    <row r="207" ht="13.2" customHeight="1" s="32">
      <c r="A207" s="57" t="n">
        <v>43868</v>
      </c>
      <c r="B207" s="58" t="inlineStr">
        <is>
          <t>SERVICE CHARGE FOR FAST PAYMENT PAY FT CONSULT EBGPP00206962132 651872814001:IDEAL SUPPLIER PAYMENT SGD 16050</t>
        </is>
      </c>
      <c r="C207" s="59" t="n">
        <v>0.5</v>
      </c>
      <c r="D207" s="59" t="n">
        <v/>
      </c>
      <c r="E207" s="58" t="inlineStr">
        <is>
          <t>FAST TRANSFER</t>
        </is>
      </c>
      <c r="F207" s="58" t="n"/>
      <c r="G207" s="59" t="n">
        <v>140480.91</v>
      </c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  <c r="AA207" s="10" t="n"/>
    </row>
    <row r="208" ht="13.2" customHeight="1" s="32">
      <c r="A208" s="57" t="n">
        <v>43868</v>
      </c>
      <c r="B208" s="58" t="inlineStr">
        <is>
          <t>SERVICE CHARGE FOR FAST PAYMENT PAY TECH JDI JAN 2020 EBGPP00206962058 526257092001:IDEAL PAYR SGD 5422.15</t>
        </is>
      </c>
      <c r="C208" s="59" t="n">
        <v>0.5</v>
      </c>
      <c r="D208" s="59" t="n">
        <v/>
      </c>
      <c r="E208" s="58" t="inlineStr">
        <is>
          <t>FAST TRANSFER</t>
        </is>
      </c>
      <c r="F208" s="58" t="n"/>
      <c r="G208" s="59" t="n">
        <v>140480.41</v>
      </c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  <c r="AA208" s="10" t="n"/>
    </row>
    <row r="209" ht="13.2" customHeight="1" s="32">
      <c r="A209" s="57" t="n">
        <v>43868</v>
      </c>
      <c r="B209" s="58" t="inlineStr">
        <is>
          <t>SERVICE CHARGE FOR FAST PAYMENT PAY DELOWER EBGPP00206962263 687711580001:IDEAL SUPPLIER PAYMENT SGD 1600</t>
        </is>
      </c>
      <c r="C209" s="59" t="n">
        <v>0.5</v>
      </c>
      <c r="D209" s="59" t="n">
        <v/>
      </c>
      <c r="E209" s="58" t="inlineStr">
        <is>
          <t>FAST TRANSFER</t>
        </is>
      </c>
      <c r="F209" s="58" t="n"/>
      <c r="G209" s="59" t="n">
        <v>140479.91</v>
      </c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  <c r="AA209" s="10" t="n"/>
    </row>
    <row r="210" ht="13.2" customHeight="1" s="32">
      <c r="A210" s="57" t="n">
        <v>43868</v>
      </c>
      <c r="B210" s="58" t="inlineStr">
        <is>
          <t>REMITTANCE TRANSFER OF FUNDS RTF PAY IMDA 0016RF8847602 INFO-COMMUNICATIONS MEDIA DEVELOP SGD 201.36</t>
        </is>
      </c>
      <c r="C210" s="59" t="n">
        <v>201.36</v>
      </c>
      <c r="D210" s="59" t="n">
        <v/>
      </c>
      <c r="E210" s="58" t="inlineStr">
        <is>
          <t>REMITTANCE TRANSFER</t>
        </is>
      </c>
      <c r="F210" s="58" t="n"/>
      <c r="G210" s="59" t="n">
        <v>140278.55</v>
      </c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  <c r="AA210" s="10" t="n"/>
    </row>
    <row r="211" ht="13.2" customHeight="1" s="32">
      <c r="A211" s="57" t="n">
        <v>43869</v>
      </c>
      <c r="B211" s="58" t="inlineStr">
        <is>
          <t>BUSINESS ADVANCE CARD TRANSACTION BAT PAYPAL *ANGELSOUNDS 40 29 06FEB 4096-3620-1060-1913</t>
        </is>
      </c>
      <c r="C211" s="59" t="n">
        <v>187.11</v>
      </c>
      <c r="D211" s="59" t="n">
        <v/>
      </c>
      <c r="E211" s="58" t="n"/>
      <c r="F211" s="58" t="inlineStr">
        <is>
          <t>Business Transactions</t>
        </is>
      </c>
      <c r="G211" s="59" t="n">
        <v>140091.44</v>
      </c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  <c r="AA211" s="10" t="n"/>
    </row>
    <row r="212" ht="13.2" customHeight="1" s="32">
      <c r="A212" s="57" t="n">
        <v>43870</v>
      </c>
      <c r="B212" s="58" t="inlineStr">
        <is>
          <t>BUSINESS ADVANCE CARD TRANSACTION BAT LINKEDIN SI NG 08FEB 4096-3620-1060-1913</t>
        </is>
      </c>
      <c r="C212" s="59" t="n">
        <v>39.99</v>
      </c>
      <c r="D212" s="59" t="n">
        <v/>
      </c>
      <c r="E212" s="58" t="n"/>
      <c r="F212" s="58" t="inlineStr">
        <is>
          <t>Business Transactions</t>
        </is>
      </c>
      <c r="G212" s="59" t="n">
        <v>140051.45</v>
      </c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  <c r="AA212" s="10" t="n"/>
    </row>
    <row r="213" ht="13.2" customHeight="1" s="32">
      <c r="A213" s="57" t="n">
        <v>43870</v>
      </c>
      <c r="B213" s="58" t="inlineStr">
        <is>
          <t>POINT-OF-SALE TRANSACTION NETS 01152222 THE ORIGINAL BOAT NOODLE</t>
        </is>
      </c>
      <c r="C213" s="59" t="n">
        <v>84.73999999999999</v>
      </c>
      <c r="D213" s="59" t="n">
        <v/>
      </c>
      <c r="E213" s="58" t="n"/>
      <c r="F213" s="58" t="n"/>
      <c r="G213" s="59" t="n">
        <v>139966.71</v>
      </c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  <c r="AA213" s="10" t="n"/>
    </row>
    <row r="214" ht="13.2" customHeight="1" s="32">
      <c r="A214" s="57" t="n">
        <v>43870</v>
      </c>
      <c r="B214" s="58" t="inlineStr">
        <is>
          <t>POINT-OF-SALE TRANSACTION NETS 01152222 GUARDIAN HEALTH &amp; BEAUTY</t>
        </is>
      </c>
      <c r="C214" s="59" t="n">
        <v>91.55</v>
      </c>
      <c r="D214" s="59" t="n">
        <v/>
      </c>
      <c r="E214" s="58" t="n"/>
      <c r="F214" s="58" t="n"/>
      <c r="G214" s="59" t="n">
        <v>139875.16</v>
      </c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  <c r="AA214" s="10" t="n"/>
    </row>
    <row r="215" ht="13.2" customHeight="1" s="32">
      <c r="A215" s="57" t="n">
        <v>43871</v>
      </c>
      <c r="B215" s="58" t="inlineStr">
        <is>
          <t>POINT-OF-SALE TRANSACTION NETS 01152222 MTA &amp; ORGANISATION PTE LTD</t>
        </is>
      </c>
      <c r="C215" s="59" t="n">
        <v>164.7</v>
      </c>
      <c r="D215" s="59" t="n">
        <v/>
      </c>
      <c r="E215" s="58" t="n"/>
      <c r="F215" s="58" t="n"/>
      <c r="G215" s="59" t="n">
        <v>139710.46</v>
      </c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  <c r="AA215" s="10" t="n"/>
    </row>
    <row r="216" ht="13.2" customHeight="1" s="32">
      <c r="A216" s="57" t="n">
        <v>43871</v>
      </c>
      <c r="B216" s="58" t="inlineStr">
        <is>
          <t>CHEQUE 0300633</t>
        </is>
      </c>
      <c r="C216" s="59" t="n">
        <v>623.85</v>
      </c>
      <c r="D216" s="59" t="n">
        <v/>
      </c>
      <c r="E216" s="58" t="inlineStr">
        <is>
          <t>CHEQUE TRANSFER</t>
        </is>
      </c>
      <c r="F216" s="58" t="n"/>
      <c r="G216" s="59" t="n">
        <v>139086.61</v>
      </c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  <c r="AA216" s="10" t="n"/>
    </row>
    <row r="217" ht="13.2" customHeight="1" s="32">
      <c r="A217" s="57" t="n">
        <v>43871</v>
      </c>
      <c r="B217" s="58" t="inlineStr">
        <is>
          <t>CHEQUE 0300637</t>
        </is>
      </c>
      <c r="C217" s="59" t="n">
        <v>3666.87</v>
      </c>
      <c r="D217" s="59" t="n">
        <v/>
      </c>
      <c r="E217" s="58" t="inlineStr">
        <is>
          <t>CHEQUE TRANSFER</t>
        </is>
      </c>
      <c r="F217" s="58" t="n"/>
      <c r="G217" s="59" t="n">
        <v>135419.74</v>
      </c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  <c r="AA217" s="10" t="n"/>
    </row>
    <row r="218" ht="13.2" customHeight="1" s="32">
      <c r="A218" s="57" t="n">
        <v>43871</v>
      </c>
      <c r="B218" s="58" t="inlineStr">
        <is>
          <t>CHEQUE 0300642</t>
        </is>
      </c>
      <c r="C218" s="59" t="n">
        <v>2993</v>
      </c>
      <c r="D218" s="59" t="n">
        <v/>
      </c>
      <c r="E218" s="58" t="inlineStr">
        <is>
          <t>CHEQUE TRANSFER</t>
        </is>
      </c>
      <c r="F218" s="58" t="n"/>
      <c r="G218" s="59" t="n">
        <v>132426.74</v>
      </c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  <c r="AA218" s="10" t="n"/>
    </row>
    <row r="219" ht="13.2" customHeight="1" s="32">
      <c r="A219" s="57" t="n">
        <v>43872</v>
      </c>
      <c r="B219" s="58" t="inlineStr">
        <is>
          <t>BUSINESS ADVANCE CARD TRANSACTION BAT RAKUICHI SUSHI SI NG 08FEB 4096-3620-1060-1913</t>
        </is>
      </c>
      <c r="C219" s="59" t="n">
        <v>125.1</v>
      </c>
      <c r="D219" s="59" t="n">
        <v/>
      </c>
      <c r="E219" s="58" t="n"/>
      <c r="F219" s="58" t="inlineStr">
        <is>
          <t>Business Transactions</t>
        </is>
      </c>
      <c r="G219" s="59" t="n">
        <v>132301.64</v>
      </c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  <c r="AA219" s="10" t="n"/>
    </row>
    <row r="220" ht="13.2" customHeight="1" s="32">
      <c r="A220" s="57" t="n">
        <v>43872</v>
      </c>
      <c r="B220" s="58" t="inlineStr">
        <is>
          <t>BUSINESS ADVANCE CARD TRANSACTION BAT XERO GLOBAL IN-1884610 HT TP 09FEB 4096-3620-1060-1913 USD30.00</t>
        </is>
      </c>
      <c r="C220" s="59" t="n">
        <v>43.12</v>
      </c>
      <c r="D220" s="59" t="n">
        <v/>
      </c>
      <c r="E220" s="58" t="n"/>
      <c r="F220" s="58" t="inlineStr">
        <is>
          <t>Business Transactions</t>
        </is>
      </c>
      <c r="G220" s="59" t="n">
        <v>132258.52</v>
      </c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  <c r="AA220" s="10" t="n"/>
    </row>
    <row r="221" ht="13.2" customHeight="1" s="32">
      <c r="A221" s="57" t="n">
        <v>43872</v>
      </c>
      <c r="B221" s="58" t="inlineStr">
        <is>
          <t>FAST PAYMENT QHFW2020020404050790 EBGPP00211987688000000C10001640 2270 U:T08GB0007EFWL SUPPLIER PAYMENT SGD 330</t>
        </is>
      </c>
      <c r="C221" s="59" t="n">
        <v>330</v>
      </c>
      <c r="D221" s="59" t="n">
        <v/>
      </c>
      <c r="E221" s="58" t="inlineStr">
        <is>
          <t>FAST TRANSFER</t>
        </is>
      </c>
      <c r="F221" s="58" t="n"/>
      <c r="G221" s="59" t="n">
        <v>131928.52</v>
      </c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  <c r="AA221" s="10" t="n"/>
    </row>
    <row r="222" ht="13.2" customHeight="1" s="32">
      <c r="A222" s="57" t="n">
        <v>43872</v>
      </c>
      <c r="B222" s="58" t="inlineStr">
        <is>
          <t>SERVICE CHARGE FOR PAYNOW PAYMENTS QHFW2020020404050790 EBGPP00211987688000000C10001640 2270 U:T08GB0007EFWL:IDEAL SUPPLIER PAYMENT SGD 330</t>
        </is>
      </c>
      <c r="C222" s="59" t="n">
        <v>0.5</v>
      </c>
      <c r="D222" s="59" t="n">
        <v/>
      </c>
      <c r="E222" s="58" t="n"/>
      <c r="F222" s="58" t="n"/>
      <c r="G222" s="59" t="n">
        <v>131928.02</v>
      </c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  <c r="AA222" s="10" t="n"/>
    </row>
    <row r="223" ht="13.2" customHeight="1" s="32">
      <c r="A223" s="57" t="n">
        <v>43872</v>
      </c>
      <c r="B223" s="58" t="inlineStr">
        <is>
          <t>REMITTANCE TRANSFER OF FUNDS RTF EPF SOSOC 0016RF8904310 AARON LEE WAI LOONG SGD 3100</t>
        </is>
      </c>
      <c r="C223" s="59" t="n">
        <v>3100</v>
      </c>
      <c r="D223" s="59" t="n">
        <v/>
      </c>
      <c r="E223" s="58" t="inlineStr">
        <is>
          <t>REMITTANCE TRANSFER</t>
        </is>
      </c>
      <c r="F223" s="58" t="n"/>
      <c r="G223" s="59" t="n">
        <v>128828.02</v>
      </c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  <c r="AA223" s="10" t="n"/>
    </row>
    <row r="224" ht="13.2" customHeight="1" s="32">
      <c r="A224" s="57" t="n">
        <v>43872</v>
      </c>
      <c r="B224" s="58" t="inlineStr">
        <is>
          <t>CHEQUE 0300640</t>
        </is>
      </c>
      <c r="C224" s="59" t="n">
        <v>221.46</v>
      </c>
      <c r="D224" s="59" t="n">
        <v/>
      </c>
      <c r="E224" s="58" t="inlineStr">
        <is>
          <t>CHEQUE TRANSFER</t>
        </is>
      </c>
      <c r="F224" s="58" t="n"/>
      <c r="G224" s="59" t="n">
        <v>128606.56</v>
      </c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  <c r="AA224" s="10" t="n"/>
    </row>
    <row r="225" ht="13.2" customHeight="1" s="32">
      <c r="A225" s="57" t="n">
        <v>43873</v>
      </c>
      <c r="B225" s="58" t="inlineStr">
        <is>
          <t>BUSINESS ADVANCE CARD TRANSACTION BAT PAYPAL *WEBKITCHEN 40 29 10FEB 4096-3620-1060-1913</t>
        </is>
      </c>
      <c r="C225" s="59" t="n">
        <v>85</v>
      </c>
      <c r="D225" s="59" t="n">
        <v/>
      </c>
      <c r="E225" s="58" t="n"/>
      <c r="F225" s="58" t="inlineStr">
        <is>
          <t>Business Transactions</t>
        </is>
      </c>
      <c r="G225" s="59" t="n">
        <v>128521.56</v>
      </c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  <c r="AA225" s="10" t="n"/>
    </row>
    <row r="226" ht="13.2" customHeight="1" s="32">
      <c r="A226" s="57" t="n">
        <v>43873</v>
      </c>
      <c r="B226" s="58" t="inlineStr">
        <is>
          <t>POINT-OF-SALE TRANSACTION NETS 01152222 SUSHI-TEI PTE LTD</t>
        </is>
      </c>
      <c r="C226" s="59" t="n">
        <v>57.32</v>
      </c>
      <c r="D226" s="59" t="n">
        <v/>
      </c>
      <c r="E226" s="58" t="n"/>
      <c r="F226" s="58" t="n"/>
      <c r="G226" s="59" t="n">
        <v>128464.24</v>
      </c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  <c r="AA226" s="10" t="n"/>
    </row>
    <row r="227" ht="13.2" customHeight="1" s="32">
      <c r="A227" s="57" t="n">
        <v>43873</v>
      </c>
      <c r="B227" s="58" t="inlineStr">
        <is>
          <t>POINT-OF-SALE TRANSACTION NETS 01152222 RONG CHENG (SIN MING ROAD) BAK KUT</t>
        </is>
      </c>
      <c r="C227" s="59" t="n">
        <v>40.8</v>
      </c>
      <c r="D227" s="59" t="n">
        <v/>
      </c>
      <c r="E227" s="58" t="n"/>
      <c r="F227" s="58" t="n"/>
      <c r="G227" s="59" t="n">
        <v>128423.44</v>
      </c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  <c r="AA227" s="10" t="n"/>
    </row>
    <row r="228" ht="13.2" customHeight="1" s="32">
      <c r="A228" s="57" t="n">
        <v>43873</v>
      </c>
      <c r="B228" s="58" t="inlineStr">
        <is>
          <t>CHEQUE 0300635</t>
        </is>
      </c>
      <c r="C228" s="59" t="n">
        <v>227.57</v>
      </c>
      <c r="D228" s="59" t="n">
        <v/>
      </c>
      <c r="E228" s="58" t="inlineStr">
        <is>
          <t>CHEQUE TRANSFER</t>
        </is>
      </c>
      <c r="F228" s="58" t="n"/>
      <c r="G228" s="59" t="n">
        <v>128195.87</v>
      </c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  <c r="AA228" s="10" t="n"/>
    </row>
    <row r="229" ht="13.2" customHeight="1" s="32">
      <c r="A229" s="57" t="n">
        <v>43873</v>
      </c>
      <c r="B229" s="58" t="inlineStr">
        <is>
          <t>CHEQUE 0300636</t>
        </is>
      </c>
      <c r="C229" s="59" t="n">
        <v>96.62</v>
      </c>
      <c r="D229" s="59" t="n">
        <v/>
      </c>
      <c r="E229" s="58" t="inlineStr">
        <is>
          <t>CHEQUE TRANSFER</t>
        </is>
      </c>
      <c r="F229" s="58" t="n"/>
      <c r="G229" s="59" t="n">
        <v>128099.25</v>
      </c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  <c r="AA229" s="10" t="n"/>
    </row>
    <row r="230" ht="13.2" customHeight="1" s="32">
      <c r="A230" s="57" t="n">
        <v>43873</v>
      </c>
      <c r="B230" s="58" t="inlineStr">
        <is>
          <t>CHEQUE 0300641</t>
        </is>
      </c>
      <c r="C230" s="59" t="n">
        <v>109.13</v>
      </c>
      <c r="D230" s="59" t="n">
        <v/>
      </c>
      <c r="E230" s="58" t="inlineStr">
        <is>
          <t>CHEQUE TRANSFER</t>
        </is>
      </c>
      <c r="F230" s="58" t="n"/>
      <c r="G230" s="59" t="n">
        <v>127990.12</v>
      </c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  <c r="AA230" s="10" t="n"/>
    </row>
    <row r="231" ht="13.2" customHeight="1" s="32">
      <c r="A231" s="57" t="n">
        <v>43873</v>
      </c>
      <c r="B231" s="58" t="inlineStr">
        <is>
          <t>REMITTANCE TRANSFER OF FUNDS RTF EBACT00212399669 0016RF8928294 WONG WEN NEE SGD 1665</t>
        </is>
      </c>
      <c r="C231" s="59" t="n">
        <v>1665</v>
      </c>
      <c r="D231" s="59" t="n">
        <v/>
      </c>
      <c r="E231" s="58" t="inlineStr">
        <is>
          <t>REMITTANCE TRANSFER</t>
        </is>
      </c>
      <c r="F231" s="58" t="n"/>
      <c r="G231" s="59" t="n">
        <v>126325.12</v>
      </c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  <c r="AA231" s="10" t="n"/>
    </row>
    <row r="232" ht="13.2" customHeight="1" s="32">
      <c r="A232" s="57" t="n">
        <v>43874</v>
      </c>
      <c r="B232" s="58" t="inlineStr">
        <is>
          <t>BUSINESS ADVANCE CARD TRANSACTION BAT RECEIPT BANK LTD WW W. 11FEB 4096-3620-1060-1913 USD25.00</t>
        </is>
      </c>
      <c r="C232" s="59" t="n">
        <v>35.88</v>
      </c>
      <c r="D232" s="59" t="n">
        <v/>
      </c>
      <c r="E232" s="58" t="n"/>
      <c r="F232" s="58" t="inlineStr">
        <is>
          <t>Business Transactions</t>
        </is>
      </c>
      <c r="G232" s="59" t="n">
        <v>126289.24</v>
      </c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  <c r="AA232" s="10" t="n"/>
    </row>
    <row r="233" ht="13.2" customHeight="1" s="32">
      <c r="A233" s="57" t="n">
        <v>43874</v>
      </c>
      <c r="B233" s="58" t="inlineStr">
        <is>
          <t>QUICK CHEQUE DEPOSIT QCDM</t>
        </is>
      </c>
      <c r="C233" s="59" t="n">
        <v/>
      </c>
      <c r="D233" s="59" t="n">
        <v>1540.8</v>
      </c>
      <c r="E233" s="58" t="inlineStr">
        <is>
          <t>CHEQUE TRANSFER</t>
        </is>
      </c>
      <c r="F233" s="58" t="n"/>
      <c r="G233" s="59" t="n">
        <v>127830.04</v>
      </c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  <c r="AA233" s="10" t="n"/>
    </row>
    <row r="234" ht="13.2" customHeight="1" s="32">
      <c r="A234" s="57" t="n">
        <v>43874</v>
      </c>
      <c r="B234" s="58" t="inlineStr">
        <is>
          <t>CHEQUE 0300634</t>
        </is>
      </c>
      <c r="C234" s="59" t="n">
        <v>152.48</v>
      </c>
      <c r="D234" s="59" t="n">
        <v/>
      </c>
      <c r="E234" s="58" t="inlineStr">
        <is>
          <t>CHEQUE TRANSFER</t>
        </is>
      </c>
      <c r="F234" s="58" t="n"/>
      <c r="G234" s="59" t="n">
        <v>127677.56</v>
      </c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  <c r="AA234" s="10" t="n"/>
    </row>
    <row r="235" ht="13.2" customHeight="1" s="32">
      <c r="A235" s="57" t="n">
        <v>43874</v>
      </c>
      <c r="B235" s="58" t="inlineStr">
        <is>
          <t>CHEQUE 0300646</t>
        </is>
      </c>
      <c r="C235" s="59" t="n">
        <v>1054.3</v>
      </c>
      <c r="D235" s="59" t="n">
        <v/>
      </c>
      <c r="E235" s="58" t="inlineStr">
        <is>
          <t>CHEQUE TRANSFER</t>
        </is>
      </c>
      <c r="F235" s="58" t="n"/>
      <c r="G235" s="59" t="n">
        <v>126623.26</v>
      </c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  <c r="AA235" s="10" t="n"/>
    </row>
    <row r="236" ht="13.2" customHeight="1" s="32">
      <c r="A236" s="57" t="n">
        <v>43875</v>
      </c>
      <c r="B236" s="58" t="inlineStr">
        <is>
          <t>BUSINESS ADVANCE CARD TRANSACTION BAT PRUDENTIAL (B&amp;C DEPT) 13FEB 4096-3620-1060-1913</t>
        </is>
      </c>
      <c r="C236" s="59" t="n">
        <v>94.18000000000001</v>
      </c>
      <c r="D236" s="59" t="n">
        <v/>
      </c>
      <c r="E236" s="58" t="n"/>
      <c r="F236" s="58" t="inlineStr">
        <is>
          <t>Business Transactions</t>
        </is>
      </c>
      <c r="G236" s="59" t="n">
        <v>126529.08</v>
      </c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  <c r="AA236" s="10" t="n"/>
    </row>
    <row r="237" ht="13.2" customHeight="1" s="32">
      <c r="A237" s="57" t="n">
        <v>43875</v>
      </c>
      <c r="B237" s="58" t="inlineStr">
        <is>
          <t>QUICK CHEQUE DEPOSIT QCDM</t>
        </is>
      </c>
      <c r="C237" s="59" t="n">
        <v/>
      </c>
      <c r="D237" s="59" t="n">
        <v>240.75</v>
      </c>
      <c r="E237" s="58" t="inlineStr">
        <is>
          <t>CHEQUE TRANSFER</t>
        </is>
      </c>
      <c r="F237" s="58" t="n"/>
      <c r="G237" s="59" t="n">
        <v>126769.83</v>
      </c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  <c r="AA237" s="10" t="n"/>
    </row>
    <row r="238" ht="13.2" customHeight="1" s="32">
      <c r="A238" s="57" t="n">
        <v>43875</v>
      </c>
      <c r="B238" s="58" t="inlineStr">
        <is>
          <t>ADVICE ADV 0606RF7352442 2WM0096964L CLEARING LOANS SGD 2395</t>
        </is>
      </c>
      <c r="C238" s="59" t="n">
        <v>2395</v>
      </c>
      <c r="D238" s="59" t="n">
        <v/>
      </c>
      <c r="E238" s="58" t="n"/>
      <c r="F238" s="58" t="inlineStr">
        <is>
          <t>Loan</t>
        </is>
      </c>
      <c r="G238" s="59" t="n">
        <v>124374.83</v>
      </c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  <c r="AA238" s="10" t="n"/>
    </row>
    <row r="239" ht="13.2" customHeight="1" s="32">
      <c r="A239" s="57" t="n">
        <v>43875</v>
      </c>
      <c r="B239" s="58" t="inlineStr">
        <is>
          <t>GABIWWN@GABINNO3 26-Mar-2020 14:49:30</t>
        </is>
      </c>
      <c r="C239" s="59" t="n">
        <v/>
      </c>
      <c r="D239" s="59" t="n">
        <v>6</v>
      </c>
      <c r="E239" s="58" t="n"/>
      <c r="F239" s="58" t="n"/>
      <c r="G239" s="59" t="n">
        <v>9</v>
      </c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  <c r="AA239" s="10" t="n"/>
    </row>
    <row r="240" ht="13.2" customHeight="1" s="32">
      <c r="A240" s="57" t="n">
        <v>43875</v>
      </c>
      <c r="B240" s="58" t="inlineStr">
        <is>
          <t>ADVICE ADV 0606RF7352446 2WL0101745L CLEARING LOANS SGD 3592</t>
        </is>
      </c>
      <c r="C240" s="59" t="n">
        <v>3592</v>
      </c>
      <c r="D240" s="59" t="n">
        <v/>
      </c>
      <c r="E240" s="58" t="n"/>
      <c r="F240" s="58" t="inlineStr">
        <is>
          <t>Loan</t>
        </is>
      </c>
      <c r="G240" s="59" t="n">
        <v>120782.83</v>
      </c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  <c r="AA240" s="10" t="n"/>
    </row>
    <row r="241" ht="13.2" customHeight="1" s="32">
      <c r="A241" s="57" t="n">
        <v>43875</v>
      </c>
      <c r="B241" s="58" t="inlineStr">
        <is>
          <t>INTERBANK GIRO CPF BIZ 201228495E</t>
        </is>
      </c>
      <c r="C241" s="59" t="n">
        <v>14287</v>
      </c>
      <c r="D241" s="59" t="n">
        <v/>
      </c>
      <c r="E241" s="58" t="n"/>
      <c r="F241" s="58" t="n"/>
      <c r="G241" s="59" t="n">
        <v>106495.83</v>
      </c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  <c r="AA241" s="10" t="n"/>
    </row>
    <row r="242" ht="13.2" customHeight="1" s="32">
      <c r="A242" s="57" t="n">
        <v>43877</v>
      </c>
      <c r="B242" s="58" t="inlineStr">
        <is>
          <t>CASHCARD TOP-UP WDL CCT 01152222 CAPITAMALLS ASIA LIMITED</t>
        </is>
      </c>
      <c r="C242" s="59" t="n">
        <v>100</v>
      </c>
      <c r="D242" s="59" t="n">
        <v/>
      </c>
      <c r="E242" s="58" t="n"/>
      <c r="F242" s="58" t="n"/>
      <c r="G242" s="59" t="n">
        <v>106395.83</v>
      </c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  <c r="AA242" s="10" t="n"/>
    </row>
    <row r="243" ht="13.2" customHeight="1" s="32">
      <c r="A243" s="57" t="n">
        <v>43877</v>
      </c>
      <c r="B243" s="58" t="inlineStr">
        <is>
          <t>POINT-OF-SALE TRANSACTION NETS 01152222 BACHMANN JAPANESE RESTAURANT PTE L</t>
        </is>
      </c>
      <c r="C243" s="59" t="n">
        <v>60.73</v>
      </c>
      <c r="D243" s="59" t="n">
        <v/>
      </c>
      <c r="E243" s="58" t="n"/>
      <c r="F243" s="58" t="inlineStr">
        <is>
          <t>Auto Transactions</t>
        </is>
      </c>
      <c r="G243" s="59" t="n">
        <v>106335.1</v>
      </c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  <c r="AA243" s="10" t="n"/>
    </row>
    <row r="244" ht="13.2" customHeight="1" s="32">
      <c r="A244" s="57" t="n">
        <v>43878</v>
      </c>
      <c r="B244" s="58" t="inlineStr">
        <is>
          <t>INTERBANK GIRO IRAS GST 201228495E</t>
        </is>
      </c>
      <c r="C244" s="59" t="n">
        <v>11013.42</v>
      </c>
      <c r="D244" s="59" t="n">
        <v/>
      </c>
      <c r="E244" s="58" t="n"/>
      <c r="F244" s="58" t="n"/>
      <c r="G244" s="59" t="n">
        <v>95321.67999999999</v>
      </c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  <c r="AA244" s="10" t="n"/>
    </row>
    <row r="245" ht="13.2" customHeight="1" s="32">
      <c r="A245" s="57" t="n">
        <v>43878</v>
      </c>
      <c r="B245" s="58" t="inlineStr">
        <is>
          <t>CHEQUE 0300643</t>
        </is>
      </c>
      <c r="C245" s="59" t="n">
        <v>4530</v>
      </c>
      <c r="D245" s="59" t="n">
        <v/>
      </c>
      <c r="E245" s="58" t="inlineStr">
        <is>
          <t>CHEQUE TRANSFER</t>
        </is>
      </c>
      <c r="F245" s="58" t="n"/>
      <c r="G245" s="59" t="n">
        <v>90791.67999999999</v>
      </c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  <c r="AA245" s="10" t="n"/>
    </row>
    <row r="246" ht="13.2" customHeight="1" s="32">
      <c r="A246" s="57" t="n">
        <v>43878</v>
      </c>
      <c r="B246" s="58" t="inlineStr">
        <is>
          <t>CHEQUE 0300645</t>
        </is>
      </c>
      <c r="C246" s="59" t="n">
        <v>60.47</v>
      </c>
      <c r="D246" s="59" t="n">
        <v/>
      </c>
      <c r="E246" s="58" t="inlineStr">
        <is>
          <t>CHEQUE TRANSFER</t>
        </is>
      </c>
      <c r="F246" s="58" t="n"/>
      <c r="G246" s="59" t="n">
        <v>90731.21000000001</v>
      </c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  <c r="AA246" s="10" t="n"/>
    </row>
    <row r="247" ht="13.2" customHeight="1" s="32">
      <c r="A247" s="57" t="n">
        <v>43879</v>
      </c>
      <c r="B247" s="58" t="inlineStr">
        <is>
          <t>TRANSFER TO OTHER DBS A/CS, AT DBS ATM OTRF 01152222,TG PAGAR C PSA</t>
        </is>
      </c>
      <c r="C247" s="59" t="n">
        <v>500</v>
      </c>
      <c r="D247" s="59" t="n">
        <v/>
      </c>
      <c r="E247" s="58" t="inlineStr">
        <is>
          <t>ATM</t>
        </is>
      </c>
      <c r="F247" s="58" t="n"/>
      <c r="G247" s="59" t="n">
        <v>90231.21000000001</v>
      </c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  <c r="AA247" s="10" t="n"/>
    </row>
    <row r="248" ht="13.2" customHeight="1" s="32">
      <c r="A248" s="57" t="n">
        <v>43879</v>
      </c>
      <c r="B248" s="58" t="inlineStr">
        <is>
          <t>REMITTANCE TRANSFER OF FUNDS RTF PAY FEB20 RENTAL 0016RF9008043 CDA CONSULTANCY PTE LTD SGD 2889</t>
        </is>
      </c>
      <c r="C248" s="59" t="n">
        <v>2889</v>
      </c>
      <c r="D248" s="59" t="n">
        <v/>
      </c>
      <c r="E248" s="58" t="inlineStr">
        <is>
          <t>REMITTANCE TRANSFER</t>
        </is>
      </c>
      <c r="F248" s="58" t="inlineStr">
        <is>
          <t>Rent</t>
        </is>
      </c>
      <c r="G248" s="59" t="n">
        <v>87342.21000000001</v>
      </c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  <c r="AA248" s="10" t="n"/>
    </row>
    <row r="249" ht="13.2" customHeight="1" s="32">
      <c r="A249" s="57" t="n">
        <v>43879</v>
      </c>
      <c r="B249" s="58" t="inlineStr">
        <is>
          <t>CHEQUE 0300492</t>
        </is>
      </c>
      <c r="C249" s="59" t="n">
        <v>490.39</v>
      </c>
      <c r="D249" s="59" t="n">
        <v/>
      </c>
      <c r="E249" s="58" t="inlineStr">
        <is>
          <t>CHEQUE TRANSFER</t>
        </is>
      </c>
      <c r="F249" s="58" t="n"/>
      <c r="G249" s="59" t="n">
        <v>86851.82000000001</v>
      </c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  <c r="AA249" s="10" t="n"/>
    </row>
    <row r="250" ht="13.2" customHeight="1" s="32">
      <c r="A250" s="57" t="n">
        <v>43879</v>
      </c>
      <c r="B250" s="58" t="inlineStr">
        <is>
          <t>CHEQUE 0300632</t>
        </is>
      </c>
      <c r="C250" s="59" t="n">
        <v>116</v>
      </c>
      <c r="D250" s="59" t="n">
        <v/>
      </c>
      <c r="E250" s="58" t="inlineStr">
        <is>
          <t>CHEQUE TRANSFER</t>
        </is>
      </c>
      <c r="F250" s="58" t="n"/>
      <c r="G250" s="59" t="n">
        <v>86735.82000000001</v>
      </c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  <c r="AA250" s="10" t="n"/>
    </row>
    <row r="251" ht="13.2" customHeight="1" s="32">
      <c r="A251" s="57" t="n">
        <v>43881</v>
      </c>
      <c r="B251" s="58" t="inlineStr">
        <is>
          <t>POINT-OF-SALE TRANSACTION NETS 01152222 NTUC FAIRPRICE CO-OPERATIVE LIMITE</t>
        </is>
      </c>
      <c r="C251" s="59" t="n">
        <v>312.94</v>
      </c>
      <c r="D251" s="59" t="n">
        <v/>
      </c>
      <c r="E251" s="58" t="n"/>
      <c r="F251" s="58" t="n"/>
      <c r="G251" s="59" t="n">
        <v>86422.88</v>
      </c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  <c r="AA251" s="10" t="n"/>
    </row>
    <row r="252" ht="13.2" customHeight="1" s="32">
      <c r="A252" s="57" t="n">
        <v>43881</v>
      </c>
      <c r="B252" s="58" t="inlineStr">
        <is>
          <t>OUTWARD TELEGRAPHIC TRANSFER OTT PAY HUMAN TRACK 0016OT9378642 XPERANTI SOLUTIONS (M) SDN BHD MYR 2174 at SGD0.3383 UETR Ref:8e256d91-7d30-4a1d-a328- 9f45340bcfb8
:unselected: :unselected: :selected:</t>
        </is>
      </c>
      <c r="C252" s="59" t="n">
        <v>735.46</v>
      </c>
      <c r="D252" s="59" t="n">
        <v/>
      </c>
      <c r="E252" s="58" t="n"/>
      <c r="F252" s="58" t="inlineStr">
        <is>
          <t>Outward Transactions</t>
        </is>
      </c>
      <c r="G252" s="59" t="n">
        <v>85687.42</v>
      </c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  <c r="AA252" s="10" t="n"/>
    </row>
    <row r="253" ht="13.2" customHeight="1" s="32">
      <c r="A253" s="57" t="n">
        <v>43881</v>
      </c>
      <c r="B253" s="58" t="inlineStr">
        <is>
          <t>OUTWARD TELEGRAPHIC TRANSFER COMM \&amp; CHARGES OTT CHG PAY HUMAN TRACK 0016OT9378642 XPERANTI SOLUTIONS (M) SDN BHD MYR 2174 at SGD0.3383 UETR Ref:8e256d91-7d30-4a1d-a328- 9f45340bcfb8
:unselected: :unselected: :unselected: :selected: :unselected:</t>
        </is>
      </c>
      <c r="C253" s="59" t="n">
        <v>30</v>
      </c>
      <c r="D253" s="59" t="n">
        <v/>
      </c>
      <c r="E253" s="58" t="n"/>
      <c r="F253" s="58" t="inlineStr">
        <is>
          <t>Outward Transactions</t>
        </is>
      </c>
      <c r="G253" s="59" t="n">
        <v>85657.42</v>
      </c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  <c r="AA253" s="10" t="n"/>
    </row>
    <row r="254" ht="13.2" customHeight="1" s="32">
      <c r="A254" s="57" t="n">
        <v>43881</v>
      </c>
      <c r="B254" s="58" t="inlineStr">
        <is>
          <t>OUTWARD TELEGRAPHIC TRANSFER AGENT CHARGES OTT AGT PAY HUMAN TRACK 0016OT9378642 XPERANTI SOLUTIONS (M) SDN BHD MYR 2174 at SGD0.3383 UETR Ref:8e256d91-7d30-4a1d-a328- 9f45340bcfb8
:unselected: :unselected: :unselected: :selected: :unselected:</t>
        </is>
      </c>
      <c r="C254" s="59" t="n">
        <v>20</v>
      </c>
      <c r="D254" s="59" t="n">
        <v/>
      </c>
      <c r="E254" s="58" t="n"/>
      <c r="F254" s="58" t="inlineStr">
        <is>
          <t>Outward Transactions</t>
        </is>
      </c>
      <c r="G254" s="59" t="n">
        <v>85637.42</v>
      </c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  <c r="AA254" s="10" t="n"/>
    </row>
    <row r="255" ht="13.2" customHeight="1" s="32">
      <c r="A255" s="57" t="n">
        <v>43881</v>
      </c>
      <c r="B255" s="58" t="inlineStr">
        <is>
          <t>ADVICE AUDIT CONFIRMATION 0353FR20036125</t>
        </is>
      </c>
      <c r="C255" s="59" t="n">
        <v>50</v>
      </c>
      <c r="D255" s="59" t="n">
        <v/>
      </c>
      <c r="E255" s="58" t="n"/>
      <c r="F255" s="58" t="n"/>
      <c r="G255" s="59" t="n">
        <v>85587.42</v>
      </c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  <c r="AA255" s="10" t="n"/>
    </row>
    <row r="256" ht="13.2" customHeight="1" s="32">
      <c r="A256" s="57" t="n">
        <v>43881</v>
      </c>
      <c r="B256" s="58" t="inlineStr">
        <is>
          <t>ADVICE FAST REBATE 0390FR20030982</t>
        </is>
      </c>
      <c r="C256" s="59" t="n">
        <v/>
      </c>
      <c r="D256" s="59" t="n">
        <v>29.5</v>
      </c>
      <c r="E256" s="58" t="inlineStr">
        <is>
          <t>FAST TRANSFER</t>
        </is>
      </c>
      <c r="F256" s="58" t="n"/>
      <c r="G256" s="59" t="n">
        <v>85616.92</v>
      </c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  <c r="AA256" s="10" t="n"/>
    </row>
    <row r="257" ht="13.2" customHeight="1" s="32">
      <c r="A257" s="57" t="n">
        <v>43881</v>
      </c>
      <c r="B257" s="58" t="inlineStr">
        <is>
          <t>QUICK CHEQUE DEPOSIT QCDM
:unselected: :unselected:</t>
        </is>
      </c>
      <c r="C257" s="59" t="n">
        <v/>
      </c>
      <c r="D257" s="59" t="n">
        <v>1540.8</v>
      </c>
      <c r="E257" s="58" t="inlineStr">
        <is>
          <t>CHEQUE TRANSFER</t>
        </is>
      </c>
      <c r="F257" s="58" t="n"/>
      <c r="G257" s="59" t="n">
        <v>87157.72</v>
      </c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  <c r="AA257" s="10" t="n"/>
    </row>
    <row r="258" ht="13.2" customHeight="1" s="32">
      <c r="A258" s="57" t="n">
        <v>43881</v>
      </c>
      <c r="B258" s="58" t="inlineStr">
        <is>
          <t xml:space="preserve">QUICK CHEQUE DEPOSIT QCDM
:unselected: :unselected: </t>
        </is>
      </c>
      <c r="C258" s="59" t="n">
        <v/>
      </c>
      <c r="D258" s="59" t="n">
        <v>133.75</v>
      </c>
      <c r="E258" s="58" t="inlineStr">
        <is>
          <t>CHEQUE TRANSFER</t>
        </is>
      </c>
      <c r="F258" s="58" t="n"/>
      <c r="G258" s="59" t="n">
        <v>87291.47</v>
      </c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  <c r="AA258" s="10" t="n"/>
    </row>
    <row r="259" ht="13.2" customHeight="1" s="32">
      <c r="A259" s="57" t="n">
        <v>43881</v>
      </c>
      <c r="B259" s="58" t="inlineStr">
        <is>
          <t>GABIWWN@GABINNO3 26-Mar-2020 14:49:30</t>
        </is>
      </c>
      <c r="C259" s="59" t="n">
        <v/>
      </c>
      <c r="D259" s="59" t="n">
        <v>7</v>
      </c>
      <c r="E259" s="58" t="n"/>
      <c r="F259" s="58" t="n"/>
      <c r="G259" s="59" t="n">
        <v>9</v>
      </c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  <c r="AA259" s="10" t="n"/>
    </row>
    <row r="260" ht="13.2" customHeight="1" s="32">
      <c r="A260" s="57" t="n">
        <v>43881</v>
      </c>
      <c r="B260" s="58" t="inlineStr">
        <is>
          <t>CHEQUE 0300644</t>
        </is>
      </c>
      <c r="C260" s="59" t="n">
        <v>385.2</v>
      </c>
      <c r="D260" s="59" t="n">
        <v/>
      </c>
      <c r="E260" s="58" t="inlineStr">
        <is>
          <t>CHEQUE TRANSFER</t>
        </is>
      </c>
      <c r="F260" s="58" t="n"/>
      <c r="G260" s="59" t="n">
        <v>86906.27</v>
      </c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  <c r="AA260" s="10" t="n"/>
    </row>
    <row r="261" ht="13.2" customHeight="1" s="32">
      <c r="A261" s="57" t="n">
        <v>43882</v>
      </c>
      <c r="B261" s="58" t="inlineStr">
        <is>
          <t>BUSINESS ADVANCE CARD TRANSACTION BAT MSFT *&lt; E0600A9XMB&gt; MS FT 19FEB 4096-3620-1060-1913 USD119.07</t>
        </is>
      </c>
      <c r="C261" s="59" t="n">
        <v>169.89</v>
      </c>
      <c r="D261" s="59" t="n">
        <v/>
      </c>
      <c r="E261" s="58" t="n"/>
      <c r="F261" s="58" t="inlineStr">
        <is>
          <t>Business Transactions</t>
        </is>
      </c>
      <c r="G261" s="59" t="n">
        <v>86736.38</v>
      </c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  <c r="AA261" s="10" t="n"/>
    </row>
    <row r="262" ht="13.2" customHeight="1" s="32">
      <c r="A262" s="57" t="n">
        <v>43882</v>
      </c>
      <c r="B262" s="58" t="inlineStr">
        <is>
          <t>BUSINESS ADVANCE CARD TRANSACTION BAT TAKASHIMAYA (S) LTD SI NG 20FEB 4096-3620-1060-1913</t>
        </is>
      </c>
      <c r="C262" s="59" t="n">
        <v>62.35</v>
      </c>
      <c r="D262" s="59" t="n">
        <v/>
      </c>
      <c r="E262" s="58" t="n"/>
      <c r="F262" s="58" t="inlineStr">
        <is>
          <t>Business Transactions</t>
        </is>
      </c>
      <c r="G262" s="59" t="n">
        <v>86674.03</v>
      </c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  <c r="AA262" s="10" t="n"/>
    </row>
    <row r="263" ht="13.2" customHeight="1" s="32">
      <c r="A263" s="57" t="n">
        <v>43882</v>
      </c>
      <c r="B263" s="58" t="inlineStr">
        <is>
          <t>BUSINESS ADVANCE CARD TRANSACTION BAT THE SUMMER HOUSE SI NG 20FEB 4096-3620-1060-1913</t>
        </is>
      </c>
      <c r="C263" s="59" t="n">
        <v>206</v>
      </c>
      <c r="D263" s="59" t="n">
        <v/>
      </c>
      <c r="E263" s="58" t="n"/>
      <c r="F263" s="58" t="inlineStr">
        <is>
          <t>Business Transactions</t>
        </is>
      </c>
      <c r="G263" s="59" t="n">
        <v>86468.03</v>
      </c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  <c r="AA263" s="10" t="n"/>
    </row>
    <row r="264" ht="13.2" customHeight="1" s="32">
      <c r="A264" s="57" t="n">
        <v>43882</v>
      </c>
      <c r="B264" s="58" t="inlineStr">
        <is>
          <t>REMITTANCE TRANSFER OF FUNDS RTF MY OFF RENT DJF 0016RF9070338 AARON LEE WAI LOONG SGD 1800</t>
        </is>
      </c>
      <c r="C264" s="59" t="n">
        <v>1800</v>
      </c>
      <c r="D264" s="59" t="n">
        <v/>
      </c>
      <c r="E264" s="58" t="inlineStr">
        <is>
          <t>REMITTANCE TRANSFER</t>
        </is>
      </c>
      <c r="F264" s="58" t="inlineStr">
        <is>
          <t>Rent</t>
        </is>
      </c>
      <c r="G264" s="59" t="n">
        <v>84668.03</v>
      </c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  <c r="AA264" s="10" t="n"/>
    </row>
    <row r="265" ht="13.2" customHeight="1" s="32">
      <c r="A265" s="57" t="n">
        <v>43882</v>
      </c>
      <c r="B265" s="58" t="inlineStr">
        <is>
          <t>REMITTANCE TRANSFER OF FUNDS RTF PAY RACHEL FEB 0016RF9070337 WONG WEN NEE SGD 8500</t>
        </is>
      </c>
      <c r="C265" s="59" t="n">
        <v>8500</v>
      </c>
      <c r="D265" s="59" t="n">
        <v/>
      </c>
      <c r="E265" s="58" t="inlineStr">
        <is>
          <t>REMITTANCE TRANSFER</t>
        </is>
      </c>
      <c r="F265" s="58" t="inlineStr">
        <is>
          <t>Auto Transactions</t>
        </is>
      </c>
      <c r="G265" s="59" t="n">
        <v>76168.03</v>
      </c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  <c r="AA265" s="10" t="n"/>
    </row>
    <row r="266" ht="13.2" customHeight="1" s="32">
      <c r="A266" s="57" t="n">
        <v>43882</v>
      </c>
      <c r="B266" s="58" t="inlineStr">
        <is>
          <t>REMITTANCE TRANSFER OF FUNDS RTF PAY AARON FEB 0016RF9070339 AARON LEE WAI LOONG SGD 8800</t>
        </is>
      </c>
      <c r="C266" s="59" t="n">
        <v>8800</v>
      </c>
      <c r="D266" s="59" t="n">
        <v/>
      </c>
      <c r="E266" s="58" t="inlineStr">
        <is>
          <t>REMITTANCE TRANSFER</t>
        </is>
      </c>
      <c r="F266" s="58" t="n"/>
      <c r="G266" s="59" t="n">
        <v>67368.03</v>
      </c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  <c r="AA266" s="10" t="n"/>
    </row>
    <row r="267" ht="13.2" customHeight="1" s="32">
      <c r="A267" s="57" t="n">
        <v>43883</v>
      </c>
      <c r="B267" s="58" t="inlineStr">
        <is>
          <t>BUSINESS ADVANCE CARD TRANSACTION BAT J2 SMTP EMAIL MARKTIN 87 7- 21FEB 4096-3620-1060-1913 USD15.00</t>
        </is>
      </c>
      <c r="C267" s="59" t="n">
        <v>21.82</v>
      </c>
      <c r="D267" s="59" t="n">
        <v/>
      </c>
      <c r="E267" s="58" t="n"/>
      <c r="F267" s="58" t="inlineStr">
        <is>
          <t>Business Transactions</t>
        </is>
      </c>
      <c r="G267" s="59" t="n">
        <v>67346.21000000001</v>
      </c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  <c r="AA267" s="10" t="n"/>
    </row>
    <row r="268" ht="13.2" customHeight="1" s="32">
      <c r="A268" s="57" t="n">
        <v>43883</v>
      </c>
      <c r="B268" s="58" t="inlineStr">
        <is>
          <t>POINT-OF-SALE TRANSACTION NETS 01152222 SONG FA BAK KUT TEH</t>
        </is>
      </c>
      <c r="C268" s="59" t="n">
        <v>48.02</v>
      </c>
      <c r="D268" s="59" t="n">
        <v/>
      </c>
      <c r="E268" s="58" t="n"/>
      <c r="F268" s="58" t="n"/>
      <c r="G268" s="59" t="n">
        <v>67298.19</v>
      </c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  <c r="AA268" s="10" t="n"/>
    </row>
    <row r="269" ht="13.2" customHeight="1" s="32">
      <c r="A269" s="57" t="n">
        <v>43885</v>
      </c>
      <c r="B269" s="58" t="inlineStr">
        <is>
          <t>INTERBANK GIRO ISS FACILITY SERVICES PTE LTD ISSFS SUPPLIER PAYMENT</t>
        </is>
      </c>
      <c r="C269" s="59" t="n">
        <v/>
      </c>
      <c r="D269" s="59" t="n">
        <v>18977.52</v>
      </c>
      <c r="E269" s="58" t="n"/>
      <c r="F269" s="58" t="n"/>
      <c r="G269" s="59" t="n">
        <v>86275.71000000001</v>
      </c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  <c r="AA269" s="10" t="n"/>
    </row>
    <row r="270" ht="13.2" customHeight="1" s="32">
      <c r="A270" s="57" t="n">
        <v>43886</v>
      </c>
      <c r="B270" s="58" t="inlineStr">
        <is>
          <t>BUSINESS ADVANCE CARD TRANSACTION BAT CANTON PARADISE MBS SG 23FEB 4096-3620-1060-1913</t>
        </is>
      </c>
      <c r="C270" s="59" t="n">
        <v>82.73999999999999</v>
      </c>
      <c r="D270" s="59" t="n">
        <v/>
      </c>
      <c r="E270" s="58" t="n"/>
      <c r="F270" s="58" t="inlineStr">
        <is>
          <t>Business Transactions</t>
        </is>
      </c>
      <c r="G270" s="59" t="n">
        <v>86192.97</v>
      </c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  <c r="AA270" s="10" t="n"/>
    </row>
    <row r="271" ht="13.2" customHeight="1" s="32">
      <c r="A271" s="57" t="n">
        <v>43886</v>
      </c>
      <c r="B271" s="58" t="inlineStr">
        <is>
          <t>QUICK CHEQUE DEPOSIT QCDM</t>
        </is>
      </c>
      <c r="C271" s="59" t="n">
        <v/>
      </c>
      <c r="D271" s="59" t="n">
        <v>4080</v>
      </c>
      <c r="E271" s="58" t="inlineStr">
        <is>
          <t>CHEQUE TRANSFER</t>
        </is>
      </c>
      <c r="F271" s="58" t="n"/>
      <c r="G271" s="59" t="n">
        <v>90272.97</v>
      </c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  <c r="AA271" s="10" t="n"/>
    </row>
    <row r="272" ht="13.2" customHeight="1" s="32">
      <c r="A272" s="57" t="n">
        <v>43886</v>
      </c>
      <c r="B272" s="58" t="inlineStr">
        <is>
          <t>CHEQUE 0300493</t>
        </is>
      </c>
      <c r="C272" s="59" t="n">
        <v>4080</v>
      </c>
      <c r="D272" s="59" t="n">
        <v/>
      </c>
      <c r="E272" s="58" t="inlineStr">
        <is>
          <t>CHEQUE TRANSFER</t>
        </is>
      </c>
      <c r="F272" s="58" t="n"/>
      <c r="G272" s="59" t="n">
        <v>86192.97</v>
      </c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  <c r="AA272" s="10" t="n"/>
    </row>
    <row r="273" ht="13.2" customHeight="1" s="32">
      <c r="A273" s="57" t="n">
        <v>43886</v>
      </c>
      <c r="B273" s="58" t="inlineStr">
        <is>
          <t>CHEQUE 0300648</t>
        </is>
      </c>
      <c r="C273" s="59" t="n">
        <v>1819</v>
      </c>
      <c r="D273" s="59" t="n">
        <v/>
      </c>
      <c r="E273" s="58" t="inlineStr">
        <is>
          <t>CHEQUE TRANSFER</t>
        </is>
      </c>
      <c r="F273" s="58" t="n"/>
      <c r="G273" s="59" t="n">
        <v>84373.97</v>
      </c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  <c r="AA273" s="10" t="n"/>
    </row>
    <row r="274" ht="13.2" customHeight="1" s="32">
      <c r="A274" s="57" t="n">
        <v>43888</v>
      </c>
      <c r="B274" s="58" t="inlineStr">
        <is>
          <t>BUSINESS ADVANCE CARD TRANSACTION BAT PAYPAL *FIVERR COM 40 29 25FEB 4096-3620-1060-1913</t>
        </is>
      </c>
      <c r="C274" s="59" t="n">
        <v>124.75</v>
      </c>
      <c r="D274" s="59" t="n">
        <v/>
      </c>
      <c r="E274" s="58" t="n"/>
      <c r="F274" s="58" t="inlineStr">
        <is>
          <t>Business Transactions</t>
        </is>
      </c>
      <c r="G274" s="59" t="n">
        <v>84249.22</v>
      </c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  <c r="AA274" s="10" t="n"/>
    </row>
    <row r="275" ht="13.2" customHeight="1" s="32">
      <c r="A275" s="57" t="n">
        <v>43888</v>
      </c>
      <c r="B275" s="58" t="inlineStr">
        <is>
          <t>BUSINESS ADVANCE CARD TRANSACTION BAT PAYPAL *SUNSKY 40 29 25FEB 4096-3620-1060-1913</t>
        </is>
      </c>
      <c r="C275" s="59" t="n">
        <v>3652.22</v>
      </c>
      <c r="D275" s="59" t="n">
        <v/>
      </c>
      <c r="E275" s="58" t="n"/>
      <c r="F275" s="58" t="inlineStr">
        <is>
          <t>Business Transactions</t>
        </is>
      </c>
      <c r="G275" s="59" t="n">
        <v>80597</v>
      </c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  <c r="AA275" s="10" t="n"/>
    </row>
    <row r="276" ht="13.2" customHeight="1" s="32">
      <c r="A276" s="57" t="n">
        <v>43888</v>
      </c>
      <c r="B276" s="58" t="inlineStr">
        <is>
          <t>REMITTANCE TRANSFER OF FUNDS RTF 0016RF9147341 RAS SECURITY PTE LTD RAS SECURITY PTE LTD SGD 267.5</t>
        </is>
      </c>
      <c r="C276" s="59" t="n">
        <v/>
      </c>
      <c r="D276" s="59" t="n">
        <v>267.5</v>
      </c>
      <c r="E276" s="58" t="inlineStr">
        <is>
          <t>REMITTANCE TRANSFER</t>
        </is>
      </c>
      <c r="F276" s="58" t="n"/>
      <c r="G276" s="59" t="n">
        <v>80864.5</v>
      </c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  <c r="AA276" s="10" t="n"/>
    </row>
    <row r="277" ht="13.2" customHeight="1" s="32">
      <c r="A277" s="57" t="n">
        <v>43888</v>
      </c>
      <c r="B277" s="58" t="inlineStr">
        <is>
          <t>QUICK CHEQUE DEPOSIT QCDM</t>
        </is>
      </c>
      <c r="C277" s="59" t="n">
        <v/>
      </c>
      <c r="D277" s="59" t="n">
        <v>267.5</v>
      </c>
      <c r="E277" s="58" t="inlineStr">
        <is>
          <t>CHEQUE TRANSFER</t>
        </is>
      </c>
      <c r="F277" s="58" t="n"/>
      <c r="G277" s="59" t="n">
        <v>81132</v>
      </c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  <c r="AA277" s="10" t="n"/>
    </row>
    <row r="278" ht="13.2" customHeight="1" s="32">
      <c r="A278" s="57" t="n">
        <v>43888</v>
      </c>
      <c r="B278" s="58" t="inlineStr">
        <is>
          <t>QUICK CHEQUE DEPOSIT QCDM
:unselected:</t>
        </is>
      </c>
      <c r="C278" s="59" t="n">
        <v/>
      </c>
      <c r="D278" s="59" t="n">
        <v>131.07</v>
      </c>
      <c r="E278" s="58" t="inlineStr">
        <is>
          <t>CHEQUE TRANSFER</t>
        </is>
      </c>
      <c r="F278" s="58" t="n"/>
      <c r="G278" s="59" t="n">
        <v>81263.07000000001</v>
      </c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  <c r="AA278" s="10" t="n"/>
    </row>
    <row r="279" ht="13.2" customHeight="1" s="32">
      <c r="A279" s="57" t="n">
        <v>43888</v>
      </c>
      <c r="B279" s="58" t="inlineStr">
        <is>
          <t>GABIWWN@GABINNO3 26-Mar-2020 14:49:30 Printed On :</t>
        </is>
      </c>
      <c r="C279" s="59" t="n">
        <v/>
      </c>
      <c r="D279" s="59" t="n">
        <v>8</v>
      </c>
      <c r="E279" s="58" t="n"/>
      <c r="F279" s="58" t="n"/>
      <c r="G279" s="59" t="n">
        <v>9</v>
      </c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  <c r="AA279" s="10" t="n"/>
    </row>
    <row r="280" ht="13.2" customHeight="1" s="32">
      <c r="A280" s="57" t="n">
        <v>43888</v>
      </c>
      <c r="B280" s="58" t="inlineStr">
        <is>
          <t>QUICK CHEQUE DEPOSIT QCDM</t>
        </is>
      </c>
      <c r="C280" s="59" t="n">
        <v/>
      </c>
      <c r="D280" s="59" t="n">
        <v>208.65</v>
      </c>
      <c r="E280" s="58" t="inlineStr">
        <is>
          <t>CHEQUE TRANSFER</t>
        </is>
      </c>
      <c r="F280" s="58" t="n"/>
      <c r="G280" s="59" t="n">
        <v>81471.72</v>
      </c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  <c r="AA280" s="10" t="n"/>
    </row>
    <row r="281" ht="13.2" customHeight="1" s="32">
      <c r="A281" s="57" t="n">
        <v>43888</v>
      </c>
      <c r="B281" s="58" t="inlineStr">
        <is>
          <t>CASHCARD TOP-UP WDL CCT 01152222 FRASERS PROPERTY AQUAMARINE TRUSTE</t>
        </is>
      </c>
      <c r="C281" s="59" t="n">
        <v>100</v>
      </c>
      <c r="D281" s="59" t="n">
        <v/>
      </c>
      <c r="E281" s="58" t="n"/>
      <c r="F281" s="58" t="n"/>
      <c r="G281" s="59" t="n">
        <v>81371.72</v>
      </c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  <c r="AA281" s="10" t="n"/>
    </row>
    <row r="282" ht="13.2" customHeight="1" s="32">
      <c r="A282" s="57" t="n">
        <v>43889</v>
      </c>
      <c r="B282" s="58" t="inlineStr">
        <is>
          <t>FAST PAYMENT SCB FEB 9K EBGPP00228090009 SCL:0100260802:IDEAL LOAR SGD 9000</t>
        </is>
      </c>
      <c r="C282" s="59" t="n">
        <v>9000</v>
      </c>
      <c r="D282" s="59" t="n">
        <v/>
      </c>
      <c r="E282" s="58" t="inlineStr">
        <is>
          <t>FAST TRANSFER</t>
        </is>
      </c>
      <c r="F282" s="58" t="n"/>
      <c r="G282" s="59" t="n">
        <v>72371.72</v>
      </c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  <c r="AA282" s="10" t="n"/>
    </row>
    <row r="283" ht="13.2" customHeight="1" s="32">
      <c r="A283" s="57" t="n">
        <v>43889</v>
      </c>
      <c r="B283" s="58" t="inlineStr">
        <is>
          <t>SERVICE CHARGE FOR FAST PAYMENT SCB FEB 9K EBGPP00228090009 0100260802:IDEAL LOAR SGD 9000</t>
        </is>
      </c>
      <c r="C283" s="59" t="n">
        <v>0.5</v>
      </c>
      <c r="D283" s="59" t="n">
        <v/>
      </c>
      <c r="E283" s="58" t="inlineStr">
        <is>
          <t>FAST TRANSFER</t>
        </is>
      </c>
      <c r="F283" s="58" t="n"/>
      <c r="G283" s="59" t="n">
        <v>72371.22</v>
      </c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  <c r="AA283" s="10" t="n"/>
    </row>
    <row r="284" ht="13.2" customHeight="1" s="32">
      <c r="A284" s="57" t="n">
        <v>43889</v>
      </c>
      <c r="B284" s="58" t="inlineStr">
        <is>
          <t>REMITTANCE TRANSFER OF FUNDS RTF SUNRISE GDN MAR 0016RF9176478 AARON LEE WAI LOONG SGD 5700</t>
        </is>
      </c>
      <c r="C284" s="59" t="n">
        <v>5700</v>
      </c>
      <c r="D284" s="59" t="n">
        <v/>
      </c>
      <c r="E284" s="58" t="inlineStr">
        <is>
          <t>REMITTANCE TRANSFER</t>
        </is>
      </c>
      <c r="F284" s="58" t="n"/>
      <c r="G284" s="59" t="n">
        <v>66671.22</v>
      </c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  <c r="AA284" s="10" t="n"/>
    </row>
    <row r="285" ht="13.2" customHeight="1" s="32">
      <c r="A285" s="57" t="n">
        <v>43889</v>
      </c>
      <c r="B285" s="58" t="inlineStr">
        <is>
          <t>REMITTANCE TRANSFER OF FUNDS RTF MINDCHAMPS MAR 0016RF9176479 WONG WEN NEE SGD 1802.55</t>
        </is>
      </c>
      <c r="C285" s="59" t="n">
        <v>1802.55</v>
      </c>
      <c r="D285" s="59" t="n">
        <v/>
      </c>
      <c r="E285" s="58" t="inlineStr">
        <is>
          <t>REMITTANCE TRANSFER</t>
        </is>
      </c>
      <c r="F285" s="58" t="n"/>
      <c r="G285" s="59" t="n">
        <v>64868.67</v>
      </c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  <c r="AA285" s="10" t="n"/>
    </row>
    <row r="286" ht="13.2" customHeight="1" s="32">
      <c r="A286" s="57" t="n">
        <v>43889</v>
      </c>
      <c r="B286" s="58" t="inlineStr">
        <is>
          <t>FAST PAYMENT Reachfield PIB2002283469059708 OTHER GO GEK LING SGD 53.5
:unselected: :unselected:</t>
        </is>
      </c>
      <c r="C286" s="59" t="n">
        <v/>
      </c>
      <c r="D286" s="59" t="n">
        <v>53.5</v>
      </c>
      <c r="E286" s="58" t="inlineStr">
        <is>
          <t>FAST TRANSFER</t>
        </is>
      </c>
      <c r="F286" s="58" t="n"/>
      <c r="G286" s="59" t="n">
        <v>64922.17</v>
      </c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  <c r="AA286" s="10" t="n"/>
    </row>
    <row r="287" ht="13.2" customHeight="1" s="32">
      <c r="A287" s="57" t="n">
        <v>43889</v>
      </c>
      <c r="B287" s="58" t="inlineStr">
        <is>
          <t>QUICK CHEQUE DEPOSIT QCDM
:unselected: :unselected:</t>
        </is>
      </c>
      <c r="C287" s="59" t="n">
        <v/>
      </c>
      <c r="D287" s="59" t="n">
        <v>170.8</v>
      </c>
      <c r="E287" s="58" t="inlineStr">
        <is>
          <t>CHEQUE TRANSFER</t>
        </is>
      </c>
      <c r="F287" s="58" t="n"/>
      <c r="G287" s="59" t="n">
        <v>65092.97</v>
      </c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  <c r="AA287" s="10" t="n"/>
    </row>
    <row r="288" ht="13.2" customHeight="1" s="32">
      <c r="A288" s="57" t="n">
        <v>43889</v>
      </c>
      <c r="B288" s="58" t="inlineStr">
        <is>
          <t>QUICK CHEQUE DEPOSIT QCDM
:unselected: :unselected:</t>
        </is>
      </c>
      <c r="C288" s="59" t="n">
        <v/>
      </c>
      <c r="D288" s="59" t="n">
        <v>2440</v>
      </c>
      <c r="E288" s="58" t="inlineStr">
        <is>
          <t>CHEQUE TRANSFER</t>
        </is>
      </c>
      <c r="F288" s="58" t="n"/>
      <c r="G288" s="59" t="n">
        <v>67532.97</v>
      </c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  <c r="AA288" s="10" t="n"/>
    </row>
    <row r="289" ht="13.2" customHeight="1" s="32">
      <c r="A289" s="57" t="n">
        <v>43890</v>
      </c>
      <c r="B289" s="58" t="inlineStr">
        <is>
          <t>CASH TRANSACTION CSH 01152222,HARBOUR FRONT
:unselected: :unselected:</t>
        </is>
      </c>
      <c r="C289" s="59" t="n">
        <v>630</v>
      </c>
      <c r="D289" s="59" t="n">
        <v/>
      </c>
      <c r="E289" s="58" t="n"/>
      <c r="F289" s="58" t="n"/>
      <c r="G289" s="59" t="n">
        <v>66902.97</v>
      </c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  <c r="AA289" s="10" t="n"/>
    </row>
    <row r="290" ht="13.2" customHeight="1" s="32">
      <c r="A290" s="57" t="n">
        <v>43890</v>
      </c>
      <c r="B290" s="58" t="inlineStr">
        <is>
          <t>CHEQUE FEE CHQFEE
:unselected: :unselected: GABKOTECH INNOVATIONS PTE.LTD. - 1069020565 - SGD SGD CURRENT ACCOUNT 66,889.47 02-Mar-2020 Earmark Amount : 75,414.90 31-Mar-2020 Overdraft Limit : 72,804.10 31-Mar-2020</t>
        </is>
      </c>
      <c r="C290" s="59" t="n">
        <v>13.5</v>
      </c>
      <c r="D290" s="59" t="n">
        <v/>
      </c>
      <c r="E290" s="58" t="inlineStr">
        <is>
          <t>CHEQUE TRANSFER</t>
        </is>
      </c>
      <c r="F290" s="58" t="inlineStr">
        <is>
          <t>Rent</t>
        </is>
      </c>
      <c r="G290" s="59" t="n">
        <v>66889.47</v>
      </c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  <c r="AA290" s="10" t="n"/>
    </row>
    <row r="291" ht="13.2" customHeight="1" s="32">
      <c r="A291" s="57" t="n">
        <v>43891</v>
      </c>
      <c r="B291" s="58" t="inlineStr">
        <is>
          <t>POINT-OF-SALE TRANSACTION NETS 01152222 PARADISE INN</t>
        </is>
      </c>
      <c r="C291" s="59" t="n">
        <v>70.62</v>
      </c>
      <c r="D291" s="59" t="n">
        <v/>
      </c>
      <c r="E291" s="58" t="n"/>
      <c r="F291" s="58" t="n"/>
      <c r="G291" s="59" t="n">
        <v>66818.85000000001</v>
      </c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  <c r="AA291" s="10" t="n"/>
    </row>
    <row r="292" ht="13.2" customHeight="1" s="32">
      <c r="A292" s="57" t="n">
        <v>43891</v>
      </c>
      <c r="B292" s="58" t="inlineStr">
        <is>
          <t>POINT-OF-SALE TRANSACTION NETS 01152222 COLD STORAGE SINGAPORE (1983) PTE</t>
        </is>
      </c>
      <c r="C292" s="59" t="n">
        <v>155.51</v>
      </c>
      <c r="D292" s="59" t="n">
        <v/>
      </c>
      <c r="E292" s="58" t="n"/>
      <c r="F292" s="58" t="n"/>
      <c r="G292" s="59" t="n">
        <v>66663.34</v>
      </c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  <c r="AA292" s="10" t="n"/>
    </row>
    <row r="293" ht="13.2" customHeight="1" s="32">
      <c r="A293" s="57" t="n">
        <v>43892</v>
      </c>
      <c r="B293" s="58" t="inlineStr">
        <is>
          <t>POINT-OF-SALE TRANSACTION NETS 01152222 SUSHI-TEI PTE LTD</t>
        </is>
      </c>
      <c r="C293" s="59" t="n">
        <v>75.20999999999999</v>
      </c>
      <c r="D293" s="59" t="n">
        <v/>
      </c>
      <c r="E293" s="58" t="n"/>
      <c r="F293" s="58" t="n"/>
      <c r="G293" s="59" t="n">
        <v>66588.13</v>
      </c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  <c r="AA293" s="10" t="n"/>
    </row>
    <row r="294" ht="13.2" customHeight="1" s="32">
      <c r="A294" s="57" t="n">
        <v>43892</v>
      </c>
      <c r="B294" s="58" t="inlineStr">
        <is>
          <t>QUICK CHEQUE DEPOSIT QCDM
:unselected: :unselected:</t>
        </is>
      </c>
      <c r="C294" s="59" t="n">
        <v/>
      </c>
      <c r="D294" s="59" t="n">
        <v>4494</v>
      </c>
      <c r="E294" s="58" t="inlineStr">
        <is>
          <t>CHEQUE TRANSFER</t>
        </is>
      </c>
      <c r="F294" s="58" t="n"/>
      <c r="G294" s="59" t="n">
        <v>71082.13</v>
      </c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  <c r="AA294" s="10" t="n"/>
    </row>
    <row r="295" ht="13.2" customHeight="1" s="32">
      <c r="A295" s="57" t="n">
        <v>43892</v>
      </c>
      <c r="B295" s="58" t="inlineStr">
        <is>
          <t>QUICK CHEQUE DEPOSIT QCDM
:unselected: :unselected:</t>
        </is>
      </c>
      <c r="C295" s="59" t="n">
        <v/>
      </c>
      <c r="D295" s="59" t="n">
        <v>1337.5</v>
      </c>
      <c r="E295" s="58" t="inlineStr">
        <is>
          <t>CHEQUE TRANSFER</t>
        </is>
      </c>
      <c r="F295" s="58" t="n"/>
      <c r="G295" s="59" t="n">
        <v>72419.63</v>
      </c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  <c r="AA295" s="10" t="n"/>
    </row>
    <row r="296" ht="13.2" customHeight="1" s="32">
      <c r="A296" s="57" t="n">
        <v>43892</v>
      </c>
      <c r="B296" s="58" t="inlineStr">
        <is>
          <t>QUICK CHEQUE DEPOSIT QCDM
:unselected: :unselected:</t>
        </is>
      </c>
      <c r="C296" s="59" t="n">
        <v/>
      </c>
      <c r="D296" s="59" t="n">
        <v>5745.9</v>
      </c>
      <c r="E296" s="58" t="inlineStr">
        <is>
          <t>CHEQUE TRANSFER</t>
        </is>
      </c>
      <c r="F296" s="58" t="n"/>
      <c r="G296" s="59" t="n">
        <v>78165.53</v>
      </c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  <c r="AA296" s="10" t="n"/>
    </row>
    <row r="297" ht="13.2" customHeight="1" s="32">
      <c r="A297" s="57" t="n">
        <v>43892</v>
      </c>
      <c r="B297" s="58" t="inlineStr">
        <is>
          <t>FAST PAYMENT PAY DELOWER INV EBGPP00302109514 OCBC:687711580001:IDEAL SUPPLIER PAYMENT SGD 600
:unselected: :unselected:</t>
        </is>
      </c>
      <c r="C297" s="59" t="n">
        <v>600</v>
      </c>
      <c r="D297" s="59" t="n">
        <v/>
      </c>
      <c r="E297" s="58" t="inlineStr">
        <is>
          <t>FAST TRANSFER</t>
        </is>
      </c>
      <c r="F297" s="58" t="n"/>
      <c r="G297" s="59" t="n">
        <v>77565.53</v>
      </c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  <c r="AA297" s="10" t="n"/>
    </row>
    <row r="298" ht="13.2" customHeight="1" s="32">
      <c r="A298" s="57" t="n">
        <v>43892</v>
      </c>
      <c r="B298" s="58" t="inlineStr">
        <is>
          <t>FAST PAYMENT PAY SANDY FEB 20 EBGPP00302108933 UOB:4263919895:IDEAL PAYR SGD 4044
:unselected: :unselected:</t>
        </is>
      </c>
      <c r="C298" s="59" t="n">
        <v>4044</v>
      </c>
      <c r="D298" s="59" t="n">
        <v/>
      </c>
      <c r="E298" s="58" t="inlineStr">
        <is>
          <t>FAST TRANSFER</t>
        </is>
      </c>
      <c r="F298" s="58" t="n"/>
      <c r="G298" s="59" t="n">
        <v>73521.53</v>
      </c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  <c r="AA298" s="10" t="n"/>
    </row>
    <row r="299" ht="13.2" customHeight="1" s="32">
      <c r="A299" s="57" t="n">
        <v>43892</v>
      </c>
      <c r="B299" s="58" t="inlineStr">
        <is>
          <t>FAST PAYMENT PAY JUNHAO FEB 20 EBGPP00302108919 UOB:3543801540:IDEAL PAYR SGD 1478
:unselected: :unselected:</t>
        </is>
      </c>
      <c r="C299" s="59" t="n">
        <v>1478</v>
      </c>
      <c r="D299" s="59" t="n">
        <v/>
      </c>
      <c r="E299" s="58" t="inlineStr">
        <is>
          <t>FAST TRANSFER</t>
        </is>
      </c>
      <c r="F299" s="58" t="n"/>
      <c r="G299" s="59" t="n">
        <v>72043.53</v>
      </c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  <c r="AA299" s="10" t="n"/>
    </row>
    <row r="300" ht="13.2" customHeight="1" s="32">
      <c r="A300" s="57" t="n">
        <v>43892</v>
      </c>
      <c r="B300" s="58" t="inlineStr">
        <is>
          <t>FAST PAYMENT PAY WENJIE FEB 20 EBGPP00302108898 OCBC:557875390001:IDEAL PAYR SGD 2146.6
:unselected: :unselected: :unselected: :unselected: :unselected:</t>
        </is>
      </c>
      <c r="C300" s="59" t="n">
        <v>2146.6</v>
      </c>
      <c r="D300" s="59" t="n">
        <v/>
      </c>
      <c r="E300" s="58" t="inlineStr">
        <is>
          <t>FAST TRANSFER</t>
        </is>
      </c>
      <c r="F300" s="58" t="n"/>
      <c r="G300" s="59" t="n">
        <v>69896.92999999999</v>
      </c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  <c r="AA300" s="10" t="n"/>
    </row>
    <row r="301" ht="13.2" customHeight="1" s="32">
      <c r="A301" s="57" t="n">
        <v>43892</v>
      </c>
      <c r="B301" s="58" t="inlineStr">
        <is>
          <t>FAST PAYMENT PAY DESMOND FEB 20 EBGPP00302108679 OCBC:579013467001:IDEAL SALARY PAYMENT SGD 2646.5
:unselected: :unselected: :unselected:</t>
        </is>
      </c>
      <c r="C301" s="59" t="n">
        <v>2646.5</v>
      </c>
      <c r="D301" s="59" t="n">
        <v/>
      </c>
      <c r="E301" s="58" t="inlineStr">
        <is>
          <t>FAST TRANSFER</t>
        </is>
      </c>
      <c r="F301" s="58" t="inlineStr">
        <is>
          <t>Salary</t>
        </is>
      </c>
      <c r="G301" s="59" t="n">
        <v>67250.42999999999</v>
      </c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  <c r="AA301" s="10" t="n"/>
    </row>
    <row r="302" ht="13.2" customHeight="1" s="32">
      <c r="A302" s="57" t="n">
        <v>43892</v>
      </c>
      <c r="B302" s="58" t="inlineStr">
        <is>
          <t>FAST PAYMENT PAY SERENE FEB 20 EBGPP00302108831 OCBC:626154322001:IDEAL PAYR SGD 700
:unselected: :unselected:</t>
        </is>
      </c>
      <c r="C302" s="59" t="n">
        <v>700</v>
      </c>
      <c r="D302" s="59" t="n">
        <v/>
      </c>
      <c r="E302" s="58" t="inlineStr">
        <is>
          <t>FAST TRANSFER</t>
        </is>
      </c>
      <c r="F302" s="58" t="n"/>
      <c r="G302" s="59" t="n">
        <v>66550.42999999999</v>
      </c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  <c r="AA302" s="10" t="n"/>
    </row>
    <row r="303" ht="13.2" customHeight="1" s="32">
      <c r="A303" s="57" t="n">
        <v>43892</v>
      </c>
      <c r="B303" s="58" t="inlineStr">
        <is>
          <t>SERVICE CHARGE FOR FAST PAYMENT PAY DELOWER INV EBGPP00302109514 687711580001:IDEAL SUPPLIER PAYMENT SGD 600</t>
        </is>
      </c>
      <c r="C303" s="59" t="n">
        <v>0.5</v>
      </c>
      <c r="D303" s="59" t="n">
        <v/>
      </c>
      <c r="E303" s="58" t="inlineStr">
        <is>
          <t>FAST TRANSFER</t>
        </is>
      </c>
      <c r="F303" s="58" t="n"/>
      <c r="G303" s="59" t="n">
        <v>66549.92999999999</v>
      </c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  <c r="AA303" s="10" t="n"/>
    </row>
    <row r="304" ht="13.2" customHeight="1" s="32">
      <c r="A304" s="57" t="n">
        <v>43892</v>
      </c>
      <c r="B304" s="58" t="inlineStr">
        <is>
          <t>SERVICE CHARGE FOR FAST PAYMENT PAY SANDY FEB 20 EBGPP00302108933 4263919895:IDEAL PAYR SGD 4044</t>
        </is>
      </c>
      <c r="C304" s="59" t="n">
        <v>0.5</v>
      </c>
      <c r="D304" s="59" t="n">
        <v/>
      </c>
      <c r="E304" s="58" t="inlineStr">
        <is>
          <t>FAST TRANSFER</t>
        </is>
      </c>
      <c r="F304" s="58" t="n"/>
      <c r="G304" s="59" t="n">
        <v>66549.42999999999</v>
      </c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  <c r="AA304" s="10" t="n"/>
    </row>
    <row r="305" ht="13.2" customHeight="1" s="32">
      <c r="A305" s="57" t="n">
        <v>43892</v>
      </c>
      <c r="B305" s="58" t="inlineStr">
        <is>
          <t>SERVICE CHARGE FOR FAST PAYMENT PAY WENJIE FEB 20 EBGPP00302108898 557875390001:IDEAL PAYR SGD 2146.6</t>
        </is>
      </c>
      <c r="C305" s="59" t="n">
        <v>0.5</v>
      </c>
      <c r="D305" s="59" t="n">
        <v/>
      </c>
      <c r="E305" s="58" t="inlineStr">
        <is>
          <t>FAST TRANSFER</t>
        </is>
      </c>
      <c r="F305" s="58" t="n"/>
      <c r="G305" s="59" t="n">
        <v>66548.92999999999</v>
      </c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  <c r="AA305" s="10" t="n"/>
    </row>
    <row r="306" ht="13.2" customHeight="1" s="32">
      <c r="A306" s="57" t="n">
        <v>43892</v>
      </c>
      <c r="B306" s="58" t="inlineStr">
        <is>
          <t>SERVICE CHARGE FOR FAST PAYMENT PAY JUNHAO FEB 20 EBGPP00302108919 3543801540:IDEAL PAYR SGD 1478</t>
        </is>
      </c>
      <c r="C306" s="59" t="n">
        <v>0.5</v>
      </c>
      <c r="D306" s="59" t="n">
        <v/>
      </c>
      <c r="E306" s="58" t="inlineStr">
        <is>
          <t>FAST TRANSFER</t>
        </is>
      </c>
      <c r="F306" s="58" t="n"/>
      <c r="G306" s="59" t="n">
        <v>66548.42999999999</v>
      </c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  <c r="AA306" s="10" t="n"/>
    </row>
    <row r="307" ht="13.2" customHeight="1" s="32">
      <c r="A307" s="57" t="n">
        <v>43892</v>
      </c>
      <c r="B307" s="58" t="inlineStr">
        <is>
          <t>SERVICE CHARGE FOR FAST PAYMENT PAY DESMOND FEB 20 EBGPP00302108679 579013467001:IDEAL SALARY PAYMENT SGD 2646.5</t>
        </is>
      </c>
      <c r="C307" s="59" t="n">
        <v>0.5</v>
      </c>
      <c r="D307" s="59" t="n">
        <v/>
      </c>
      <c r="E307" s="58" t="inlineStr">
        <is>
          <t>FAST TRANSFER</t>
        </is>
      </c>
      <c r="F307" s="58" t="inlineStr">
        <is>
          <t>Salary</t>
        </is>
      </c>
      <c r="G307" s="59" t="n">
        <v>66547.92999999999</v>
      </c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  <c r="AA307" s="10" t="n"/>
    </row>
    <row r="308" ht="13.2" customHeight="1" s="32">
      <c r="A308" s="57" t="n">
        <v>43892</v>
      </c>
      <c r="B308" s="58" t="inlineStr">
        <is>
          <t>SERVICE CHARGE FOR FAST PAYMENT PAY SERENE FEB 20 EBGPP00302108831 626154322001:IDEAL PAYR SGD 700</t>
        </is>
      </c>
      <c r="C308" s="59" t="n">
        <v>0.5</v>
      </c>
      <c r="D308" s="59" t="n">
        <v/>
      </c>
      <c r="E308" s="58" t="inlineStr">
        <is>
          <t>FAST TRANSFER</t>
        </is>
      </c>
      <c r="F308" s="58" t="n"/>
      <c r="G308" s="59" t="n">
        <v>66547.42999999999</v>
      </c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  <c r="AA308" s="10" t="n"/>
    </row>
    <row r="309" ht="13.2" customHeight="1" s="32">
      <c r="A309" s="57" t="n">
        <v>43892</v>
      </c>
      <c r="B309" s="58" t="inlineStr">
        <is>
          <t>REMITTANCE TRANSFER OF FUNDS RTF PAY KEITH FEB 20 0016RF9225238 HOBDAY KEITH ANDREW SGD 2520</t>
        </is>
      </c>
      <c r="C309" s="59" t="n">
        <v>2520</v>
      </c>
      <c r="D309" s="59" t="n">
        <v/>
      </c>
      <c r="E309" s="58" t="inlineStr">
        <is>
          <t>REMITTANCE TRANSFER</t>
        </is>
      </c>
      <c r="F309" s="58" t="n"/>
      <c r="G309" s="59" t="n">
        <v>64027.43</v>
      </c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  <c r="AA309" s="10" t="n"/>
    </row>
    <row r="310" ht="13.2" customHeight="1" s="32">
      <c r="A310" s="57" t="n">
        <v>43892</v>
      </c>
      <c r="B310" s="58" t="inlineStr">
        <is>
          <t>REMITTANCE TRANSFER OF FUNDS RTF PAY JESSICA FEB 0016RF9225240 CHUA JIA YU SGD 531</t>
        </is>
      </c>
      <c r="C310" s="59" t="n">
        <v>531</v>
      </c>
      <c r="D310" s="59" t="n">
        <v/>
      </c>
      <c r="E310" s="58" t="inlineStr">
        <is>
          <t>REMITTANCE TRANSFER</t>
        </is>
      </c>
      <c r="F310" s="58" t="n"/>
      <c r="G310" s="59" t="n">
        <v>63496.43</v>
      </c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  <c r="AA310" s="10" t="n"/>
    </row>
    <row r="311" ht="13.2" customHeight="1" s="32">
      <c r="A311" s="57" t="n">
        <v>43892</v>
      </c>
      <c r="B311" s="58" t="inlineStr">
        <is>
          <t>REMITTANCE TRANSFER OF FUNDS RTF PAY GYCELL FEB20 0016RF9225241 JAMITO GYCELL CALISURA SGD 2900</t>
        </is>
      </c>
      <c r="C311" s="59" t="n">
        <v>2900</v>
      </c>
      <c r="D311" s="59" t="n">
        <v/>
      </c>
      <c r="E311" s="58" t="inlineStr">
        <is>
          <t>REMITTANCE TRANSFER</t>
        </is>
      </c>
      <c r="F311" s="58" t="n"/>
      <c r="G311" s="59" t="n">
        <v>60596.43</v>
      </c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  <c r="AA311" s="10" t="n"/>
    </row>
    <row r="312" ht="13.2" customHeight="1" s="32">
      <c r="A312" s="57" t="n">
        <v>43892</v>
      </c>
      <c r="B312" s="58" t="inlineStr">
        <is>
          <t>REMITTANCE TRANSFER OF FUNDS RTF PAY BEN FEB 20 0016RF9225242 BENJAMIN BAY SGD 3493.7</t>
        </is>
      </c>
      <c r="C312" s="59" t="n">
        <v>3493.7</v>
      </c>
      <c r="D312" s="59" t="n">
        <v/>
      </c>
      <c r="E312" s="58" t="inlineStr">
        <is>
          <t>REMITTANCE TRANSFER</t>
        </is>
      </c>
      <c r="F312" s="58" t="n"/>
      <c r="G312" s="59" t="n">
        <v>57102.73</v>
      </c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  <c r="AA312" s="10" t="n"/>
    </row>
    <row r="313" ht="13.2" customHeight="1" s="32">
      <c r="A313" s="57" t="n">
        <v>43892</v>
      </c>
      <c r="B313" s="58" t="inlineStr">
        <is>
          <t>REMITTANCE TRANSFER OF FUNDS RTF PAY CZYRENE FEB 0016RF9225243 CZYRENE MYKA DILAO DELA CRUZ SGD 100.4</t>
        </is>
      </c>
      <c r="C313" s="59" t="n">
        <v>100.4</v>
      </c>
      <c r="D313" s="59" t="n">
        <v/>
      </c>
      <c r="E313" s="58" t="inlineStr">
        <is>
          <t>REMITTANCE TRANSFER</t>
        </is>
      </c>
      <c r="F313" s="58" t="n"/>
      <c r="G313" s="59" t="n">
        <v>57002.33</v>
      </c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  <c r="AA313" s="10" t="n"/>
    </row>
    <row r="314" ht="13.2" customHeight="1" s="32">
      <c r="A314" s="57" t="n">
        <v>43892</v>
      </c>
      <c r="B314" s="58" t="inlineStr">
        <is>
          <t>REMITTANCE TRANSFER OF FUNDS RTF PAY SHARWIN FEB 0016RF9225245 P SHARWIN SGD 1672</t>
        </is>
      </c>
      <c r="C314" s="59" t="n">
        <v>1672</v>
      </c>
      <c r="D314" s="59" t="n">
        <v/>
      </c>
      <c r="E314" s="58" t="inlineStr">
        <is>
          <t>REMITTANCE TRANSFER</t>
        </is>
      </c>
      <c r="F314" s="58" t="n"/>
      <c r="G314" s="59" t="n">
        <v>55330.33</v>
      </c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  <c r="AA314" s="10" t="n"/>
    </row>
    <row r="315" ht="13.2" customHeight="1" s="32">
      <c r="A315" s="57" t="n">
        <v>43892</v>
      </c>
      <c r="B315" s="58" t="inlineStr">
        <is>
          <t>REMITTANCE TRANSFER OF FUNDS RTF PAY WENBING FEB 0016RF9225248 YUE WENBING SGD 2620</t>
        </is>
      </c>
      <c r="C315" s="59" t="n">
        <v>2620</v>
      </c>
      <c r="D315" s="59" t="n">
        <v/>
      </c>
      <c r="E315" s="58" t="inlineStr">
        <is>
          <t>REMITTANCE TRANSFER</t>
        </is>
      </c>
      <c r="F315" s="58" t="n"/>
      <c r="G315" s="59" t="n">
        <v>52710.33</v>
      </c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  <c r="AA315" s="10" t="n"/>
    </row>
    <row r="316" ht="13.2" customHeight="1" s="32">
      <c r="A316" s="57" t="n">
        <v>43892</v>
      </c>
      <c r="B316" s="58" t="inlineStr">
        <is>
          <t>REMITTANCE TRANSFER OF FUNDS RTF PAY SAMPOH FEB20 0016RF9225253 POH CHOON ANN SGD 3280.62</t>
        </is>
      </c>
      <c r="C316" s="59" t="n">
        <v>3280.62</v>
      </c>
      <c r="D316" s="59" t="n">
        <v/>
      </c>
      <c r="E316" s="58" t="inlineStr">
        <is>
          <t>REMITTANCE TRANSFER</t>
        </is>
      </c>
      <c r="F316" s="58" t="n"/>
      <c r="G316" s="59" t="n">
        <v>49429.71</v>
      </c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  <c r="AA316" s="10" t="n"/>
    </row>
    <row r="317" ht="13.2" customHeight="1" s="32">
      <c r="A317" s="57" t="n">
        <v>43892</v>
      </c>
      <c r="B317" s="58" t="inlineStr">
        <is>
          <t>REMITTANCE TRANSFER OF FUNDS RTF PAY ROY FEB 20 0016RF9225263 KANESAN ROY SGD 1827.45</t>
        </is>
      </c>
      <c r="C317" s="59" t="n">
        <v>1827.45</v>
      </c>
      <c r="D317" s="59" t="n">
        <v/>
      </c>
      <c r="E317" s="58" t="inlineStr">
        <is>
          <t>REMITTANCE TRANSFER</t>
        </is>
      </c>
      <c r="F317" s="58" t="n"/>
      <c r="G317" s="59" t="n">
        <v>47602.26</v>
      </c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  <c r="AA317" s="10" t="n"/>
    </row>
    <row r="318" ht="13.2" customHeight="1" s="32">
      <c r="A318" s="57" t="n">
        <v>43892</v>
      </c>
      <c r="B318" s="58" t="inlineStr">
        <is>
          <t>REMITTANCE TRANSFER OF FUNDS RTF PAY GEKLING FEB 0016RF9225264 GO GEK LING SGD 5102.13</t>
        </is>
      </c>
      <c r="C318" s="59" t="n">
        <v>5102.13</v>
      </c>
      <c r="D318" s="59" t="n">
        <v/>
      </c>
      <c r="E318" s="58" t="inlineStr">
        <is>
          <t>REMITTANCE TRANSFER</t>
        </is>
      </c>
      <c r="F318" s="58" t="n"/>
      <c r="G318" s="59" t="n">
        <v>42500.13</v>
      </c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  <c r="AA318" s="10" t="n"/>
    </row>
    <row r="319" ht="13.2" customHeight="1" s="32">
      <c r="A319" s="57" t="n">
        <v>43892</v>
      </c>
      <c r="B319" s="58" t="inlineStr">
        <is>
          <t>CHEQUE 0300649</t>
        </is>
      </c>
      <c r="C319" s="59" t="n">
        <v>2611.73</v>
      </c>
      <c r="D319" s="59" t="n">
        <v/>
      </c>
      <c r="E319" s="58" t="inlineStr">
        <is>
          <t>CHEQUE TRANSFER</t>
        </is>
      </c>
      <c r="F319" s="58" t="n"/>
      <c r="G319" s="59" t="n">
        <v>39888.4</v>
      </c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  <c r="AA319" s="10" t="n"/>
    </row>
    <row r="320" ht="13.2" customHeight="1" s="32">
      <c r="A320" s="57" t="n">
        <v>43893</v>
      </c>
      <c r="B320" s="58" t="inlineStr">
        <is>
          <t>BUSINESS ADVANCE CARD TRANSACTION BAT LUKE S SI NG 28FEB 4096-3620-1060-1913</t>
        </is>
      </c>
      <c r="C320" s="59" t="n">
        <v>482.57</v>
      </c>
      <c r="D320" s="59" t="n">
        <v/>
      </c>
      <c r="E320" s="58" t="n"/>
      <c r="F320" s="58" t="inlineStr">
        <is>
          <t>Business Transactions</t>
        </is>
      </c>
      <c r="G320" s="59" t="n">
        <v>39405.83</v>
      </c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  <c r="AA320" s="10" t="n"/>
    </row>
    <row r="321" ht="13.2" customHeight="1" s="32">
      <c r="A321" s="57" t="n">
        <v>43893</v>
      </c>
      <c r="B321" s="58" t="inlineStr">
        <is>
          <t>MEPS PAYMENT MEP PAY CP FEB 20 0016OI4654701 TEO CHUNG PIN SGD 7654.17 UETR Ref:f3fc3e39-c34b-4261-828f- 168c0b1b8262</t>
        </is>
      </c>
      <c r="C321" s="59" t="n">
        <v>7654.17</v>
      </c>
      <c r="D321" s="59" t="n">
        <v/>
      </c>
      <c r="E321" s="58" t="n"/>
      <c r="F321" s="58" t="n"/>
      <c r="G321" s="59" t="n">
        <v>31751.66</v>
      </c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  <c r="AA321" s="10" t="n"/>
    </row>
    <row r="322" ht="13.2" customHeight="1" s="32">
      <c r="A322" s="57" t="n">
        <v>43893</v>
      </c>
      <c r="B322" s="58" t="inlineStr">
        <is>
          <t>MEPS PAYMENT COMM \&amp; CHARGES MEP CHG PAY CP FEB 20 0016OI4654701 TEO CHUNG PIN SGD 7654.17 UETR Ref:f3fc3e39-c34b-4261-828f- 168c0b1b8262</t>
        </is>
      </c>
      <c r="C322" s="59" t="n">
        <v>18</v>
      </c>
      <c r="D322" s="59" t="n">
        <v/>
      </c>
      <c r="E322" s="58" t="n"/>
      <c r="F322" s="58" t="n"/>
      <c r="G322" s="59" t="n">
        <v>31733.66</v>
      </c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  <c r="AA322" s="10" t="n"/>
    </row>
    <row r="323" ht="13.2" customHeight="1" s="32">
      <c r="A323" s="57" t="n">
        <v>43893</v>
      </c>
      <c r="B323" s="58" t="inlineStr">
        <is>
          <t>OUTWARD TELEGRAPHIC TRANSFER OTT PAY YK FEB 20 0016OT9784953 SUM YEONG KANG MYR 8528.06 at SGD0.3341 UETR Ref:b5af24ec-4546-4bfd-8ee8- 988c47eb7f8b</t>
        </is>
      </c>
      <c r="C323" s="59" t="n">
        <v>2849.22</v>
      </c>
      <c r="D323" s="59" t="n">
        <v/>
      </c>
      <c r="E323" s="58" t="n"/>
      <c r="F323" s="58" t="inlineStr">
        <is>
          <t>Outward Transactions</t>
        </is>
      </c>
      <c r="G323" s="59" t="n">
        <v>28884.44</v>
      </c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  <c r="AA323" s="10" t="n"/>
    </row>
    <row r="324" ht="13.2" customHeight="1" s="32">
      <c r="A324" s="57" t="n">
        <v>43893</v>
      </c>
      <c r="B324" s="58" t="inlineStr">
        <is>
          <t>OUTWARD TELEGRAPHIC TRANSFER COMM \&amp; CHARGES OTT CHG PAY YK FEB 20 0016OT9784953 SUM YEONG KANG MYR 8528.06 at SGD0.3341 UETR Ref:b5af24ec-4546-4bfd-8ee8- 988c47eb7f8b
:unselected:</t>
        </is>
      </c>
      <c r="C324" s="59" t="n">
        <v>30</v>
      </c>
      <c r="D324" s="59" t="n">
        <v/>
      </c>
      <c r="E324" s="58" t="n"/>
      <c r="F324" s="58" t="inlineStr">
        <is>
          <t>Outward Transactions</t>
        </is>
      </c>
      <c r="G324" s="59" t="n">
        <v>28854.44</v>
      </c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  <c r="AA324" s="10" t="n"/>
    </row>
    <row r="325" ht="13.2" customHeight="1" s="32">
      <c r="A325" s="57" t="n">
        <v>43893</v>
      </c>
      <c r="B325" s="58" t="inlineStr">
        <is>
          <t>OUTWARD TELEGRAPHIC TRANSFER AGENT CHARGES OTT AGT PAY YK FEB 20 0016OT9784953 SUM YEONG KANG MYR 8528.06 at SGD0.3341 UETR Ref:b5af24ec-4546-4bfd-8ee8- 988c47eb7f8b
:unselected:</t>
        </is>
      </c>
      <c r="C325" s="59" t="n">
        <v>20</v>
      </c>
      <c r="D325" s="59" t="n">
        <v/>
      </c>
      <c r="E325" s="58" t="n"/>
      <c r="F325" s="58" t="inlineStr">
        <is>
          <t>Outward Transactions</t>
        </is>
      </c>
      <c r="G325" s="59" t="n">
        <v>28834.44</v>
      </c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  <c r="AA325" s="10" t="n"/>
    </row>
    <row r="326" ht="13.2" customHeight="1" s="32">
      <c r="A326" s="57" t="n">
        <v>43893</v>
      </c>
      <c r="B326" s="58" t="inlineStr">
        <is>
          <t>OUTWARD TELEGRAPHIC TRANSFER OTT PAY SHIRLEY FEB 0016OT9784955 LIM SIEW LAN MYR 2563.65 at SGD0.3341 UETR Ref:760549f8-407f-4318-9649- 35db4e81e051
:unselected:</t>
        </is>
      </c>
      <c r="C326" s="59" t="n">
        <v>856.52</v>
      </c>
      <c r="D326" s="59" t="n">
        <v/>
      </c>
      <c r="E326" s="58" t="n"/>
      <c r="F326" s="58" t="inlineStr">
        <is>
          <t>Outward Transactions</t>
        </is>
      </c>
      <c r="G326" s="59" t="n">
        <v>27977.92</v>
      </c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  <c r="AA326" s="10" t="n"/>
    </row>
    <row r="327" ht="13.2" customHeight="1" s="32">
      <c r="A327" s="57" t="n">
        <v>43893</v>
      </c>
      <c r="B327" s="58" t="inlineStr">
        <is>
          <t>OUTWARD TELEGRAPHIC TRANSFER COMM \&amp; CHARGES OTT CHG PAY SHIRLEY FEB 0016OT9784955 LIM SIEW LAN MYR 2563.65 at SGD0.3341 UETR Ref:760549f8-407f-4318-9649- 35db4e81e051
:unselected:</t>
        </is>
      </c>
      <c r="C327" s="59" t="n">
        <v>30</v>
      </c>
      <c r="D327" s="59" t="n">
        <v/>
      </c>
      <c r="E327" s="58" t="n"/>
      <c r="F327" s="58" t="inlineStr">
        <is>
          <t>Outward Transactions</t>
        </is>
      </c>
      <c r="G327" s="59" t="n">
        <v>27947.92</v>
      </c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  <c r="AA327" s="10" t="n"/>
    </row>
    <row r="328" ht="13.2" customHeight="1" s="32">
      <c r="A328" s="57" t="n">
        <v>43893</v>
      </c>
      <c r="B328" s="58" t="inlineStr">
        <is>
          <t>OUTWARD TELEGRAPHIC TRANSFER AGENT CHARGES OTT AGT PAY SHIRLEY FEB 0016OT9784955 LIM SIEW LAN MYR 2563.65 at SGD0.3341 UETR Ref:760549f8-407f-4318-9649- 35db4e81e051
:unselected: :unselected: :unselected: :unselected:</t>
        </is>
      </c>
      <c r="C328" s="59" t="n">
        <v>20</v>
      </c>
      <c r="D328" s="59" t="n">
        <v/>
      </c>
      <c r="E328" s="58" t="n"/>
      <c r="F328" s="58" t="inlineStr">
        <is>
          <t>Outward Transactions</t>
        </is>
      </c>
      <c r="G328" s="59" t="n">
        <v>27927.92</v>
      </c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  <c r="AA328" s="10" t="n"/>
    </row>
    <row r="329" ht="13.2" customHeight="1" s="32">
      <c r="A329" s="57" t="n">
        <v>43893</v>
      </c>
      <c r="B329" s="58" t="inlineStr">
        <is>
          <t>OUTWARD TELEGRAPHIC TRANSFER OTT PAY SAMLOH FEB20 0016OT9784954 SAMUEL LOH HOWE CHUEN MYR 4180.35 at SGD0.3341 UETR Ref:bd94d3cf-892e-481d-a22c- 689902e9ad38
:unselected: :unselected:</t>
        </is>
      </c>
      <c r="C329" s="59" t="n">
        <v>1396.65</v>
      </c>
      <c r="D329" s="59" t="n">
        <v/>
      </c>
      <c r="E329" s="58" t="n"/>
      <c r="F329" s="58" t="inlineStr">
        <is>
          <t>Outward Transactions</t>
        </is>
      </c>
      <c r="G329" s="59" t="n">
        <v>26531.27</v>
      </c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  <c r="AA329" s="10" t="n"/>
    </row>
    <row r="330" ht="13.2" customHeight="1" s="32">
      <c r="A330" s="57" t="n">
        <v>43893</v>
      </c>
      <c r="B330" s="58" t="inlineStr">
        <is>
          <t>OUTWARD TELEGRAPHIC TRANSFER COMM \&amp; CHARGES OTT CHG PAY SAMLOH FEB20 0016OT9784954 SAMUEL LOH HOWE CHUEN MYR 4180.35 at SGD0.3341 UETR Ref:bd94d3cf-892e-481d-a22c- 689902e9ad38
:unselected: :unselected: :unselected:</t>
        </is>
      </c>
      <c r="C330" s="59" t="n">
        <v>30</v>
      </c>
      <c r="D330" s="59" t="n">
        <v/>
      </c>
      <c r="E330" s="58" t="n"/>
      <c r="F330" s="58" t="inlineStr">
        <is>
          <t>Outward Transactions</t>
        </is>
      </c>
      <c r="G330" s="59" t="n">
        <v>26501.27</v>
      </c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  <c r="AA330" s="10" t="n"/>
    </row>
    <row r="331" ht="13.2" customHeight="1" s="32">
      <c r="A331" s="57" t="n">
        <v>43893</v>
      </c>
      <c r="B331" s="58" t="inlineStr">
        <is>
          <t>OUTWARD TELEGRAPHIC TRANSFER AGENT CHARGES OTT AGT PAY SAMLOH FEB20 0016OT9784954 SAMUEL LOH HOWE CHUEN MYR 4180.35 at SGD0.3341 UETR Ref:bd94d3cf-892e-481d-a22c- 689902e9ad38
:unselected:</t>
        </is>
      </c>
      <c r="C331" s="59" t="n">
        <v>20</v>
      </c>
      <c r="D331" s="59" t="n">
        <v/>
      </c>
      <c r="E331" s="58" t="n"/>
      <c r="F331" s="58" t="inlineStr">
        <is>
          <t>Outward Transactions</t>
        </is>
      </c>
      <c r="G331" s="59" t="n">
        <v>26481.27</v>
      </c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  <c r="AA331" s="10" t="n"/>
    </row>
    <row r="332" ht="13.2" customHeight="1" s="32">
      <c r="A332" s="57" t="n">
        <v>43893</v>
      </c>
      <c r="B332" s="58" t="inlineStr">
        <is>
          <t>OUTWARD TELEGRAPHIC TRANSFER OTT PAY JIAAN FEB 20 0016OT9784959 HI JIA ANN MYR 15952.5 at SGD0.3341 UETR Ref:3048553a-b0fe-46f5-994d- aca0f64bc0a5
:unselected: :unselected: :unselected: :selected: :unselected:</t>
        </is>
      </c>
      <c r="C332" s="59" t="n">
        <v>5329.73</v>
      </c>
      <c r="D332" s="59" t="n">
        <v/>
      </c>
      <c r="E332" s="58" t="n"/>
      <c r="F332" s="58" t="inlineStr">
        <is>
          <t>Outward Transactions</t>
        </is>
      </c>
      <c r="G332" s="59" t="n">
        <v>21151.54</v>
      </c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  <c r="AA332" s="10" t="n"/>
    </row>
    <row r="333" ht="13.2" customHeight="1" s="32">
      <c r="A333" s="57" t="n">
        <v>43893</v>
      </c>
      <c r="B333" s="58" t="inlineStr">
        <is>
          <t>OUTWARD TELEGRAPHIC TRANSFER COMM \&amp; CHARGES OTT CHG PAY JIAAN FEB 20 0016OT9784959 HI JIA ANN MYR 15952.5 at SGD0.3341 UETR Ref:3048553a-b0fe-46f5-994d- aca0f64bc0a5
:unselected: :unselected: :unselected: :unselected: :unselected: :unselected:</t>
        </is>
      </c>
      <c r="C333" s="59" t="n">
        <v>30</v>
      </c>
      <c r="D333" s="59" t="n">
        <v/>
      </c>
      <c r="E333" s="58" t="n"/>
      <c r="F333" s="58" t="inlineStr">
        <is>
          <t>Outward Transactions</t>
        </is>
      </c>
      <c r="G333" s="59" t="n">
        <v>21121.54</v>
      </c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  <c r="AA333" s="10" t="n"/>
    </row>
    <row r="334" ht="13.2" customHeight="1" s="32">
      <c r="A334" s="57" t="n">
        <v>43893</v>
      </c>
      <c r="B334" s="58" t="inlineStr">
        <is>
          <t>OUTWARD TELEGRAPHIC TRANSFER AGENT CHARGES OTT AGT PAY JIAAN FEB 20 0016OT9784959 HI JIA ANN MYR 15952.5 at SGD0.3341 UETR Ref:3048553a-b0fe-46f5-994d- aca0f64bc0a5
:unselected: :unselected:</t>
        </is>
      </c>
      <c r="C334" s="59" t="n">
        <v>20</v>
      </c>
      <c r="D334" s="59" t="n">
        <v/>
      </c>
      <c r="E334" s="58" t="n"/>
      <c r="F334" s="58" t="inlineStr">
        <is>
          <t>Outward Transactions</t>
        </is>
      </c>
      <c r="G334" s="59" t="n">
        <v>21101.54</v>
      </c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  <c r="AA334" s="10" t="n"/>
    </row>
    <row r="335" ht="13.2" customHeight="1" s="32">
      <c r="A335" s="57" t="n">
        <v>43893</v>
      </c>
      <c r="B335" s="58" t="inlineStr">
        <is>
          <t>OUTWARD TELEGRAPHIC TRANSFER OTT PAY LEOK FEB 20 0016OT9784956 LEOK ZHENG HUA MYR 4457.35 at SGD0.3341 UETR Ref:ce185a6b-9366-4770-aac6- 1db1dc93d395
:unselected: :unselected:</t>
        </is>
      </c>
      <c r="C335" s="59" t="n">
        <v>1489.2</v>
      </c>
      <c r="D335" s="59" t="n">
        <v/>
      </c>
      <c r="E335" s="58" t="n"/>
      <c r="F335" s="58" t="inlineStr">
        <is>
          <t>Outward Transactions</t>
        </is>
      </c>
      <c r="G335" s="59" t="n">
        <v>19612.34</v>
      </c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  <c r="AA335" s="10" t="n"/>
    </row>
    <row r="336" ht="13.2" customHeight="1" s="32">
      <c r="A336" s="57" t="n">
        <v>43893</v>
      </c>
      <c r="B336" s="58" t="inlineStr">
        <is>
          <t>OUTWARD TELEGRAPHIC TRANSFER COMM \&amp; CHARGES OTT CHG PAY LEOK FEB 20 0016OT9784956 LEOK ZHENG HUA MYR 4457.35 at SGD0.3341 UETR Ref:ce185a6b-9366-4770-aac6- 1db1dc93d395</t>
        </is>
      </c>
      <c r="C336" s="59" t="n">
        <v>30</v>
      </c>
      <c r="D336" s="59" t="n">
        <v/>
      </c>
      <c r="E336" s="58" t="n"/>
      <c r="F336" s="58" t="inlineStr">
        <is>
          <t>Outward Transactions</t>
        </is>
      </c>
      <c r="G336" s="59" t="n">
        <v>19582.34</v>
      </c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  <c r="AA336" s="10" t="n"/>
    </row>
    <row r="337" ht="13.2" customHeight="1" s="32">
      <c r="A337" s="57" t="n">
        <v>43893</v>
      </c>
      <c r="B337" s="58" t="inlineStr">
        <is>
          <t>OUTWARD TELEGRAPHIC TRANSFER AGENT CHARGES OTT AGT PAY LEOK FEB 20 0016OT9784956 LEOK ZHENG HUA MYR 4457.35 at SGD0.3341 UETR Ref:ce185a6b-9366-4770-aac6- 1db1dc93d395
:unselected:</t>
        </is>
      </c>
      <c r="C337" s="59" t="n">
        <v>20</v>
      </c>
      <c r="D337" s="59" t="n">
        <v/>
      </c>
      <c r="E337" s="58" t="n"/>
      <c r="F337" s="58" t="inlineStr">
        <is>
          <t>Outward Transactions</t>
        </is>
      </c>
      <c r="G337" s="59" t="n">
        <v>19562.34</v>
      </c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  <c r="AA337" s="10" t="n"/>
    </row>
    <row r="338" ht="13.2" customHeight="1" s="32">
      <c r="A338" s="57" t="n">
        <v>43893</v>
      </c>
      <c r="B338" s="58" t="inlineStr">
        <is>
          <t>FAST PAYMENT Guardforce INV-19273 PIB2003033484138996 OTHER GO GEK LING SGD 133.75</t>
        </is>
      </c>
      <c r="C338" s="59" t="n">
        <v/>
      </c>
      <c r="D338" s="59" t="n">
        <v>133.75</v>
      </c>
      <c r="E338" s="58" t="inlineStr">
        <is>
          <t>FAST TRANSFER</t>
        </is>
      </c>
      <c r="F338" s="58" t="n"/>
      <c r="G338" s="59" t="n">
        <v>19696.09</v>
      </c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  <c r="AA338" s="10" t="n"/>
    </row>
    <row r="339" ht="13.2" customHeight="1" s="32">
      <c r="A339" s="57" t="n">
        <v>43893</v>
      </c>
      <c r="B339" s="58" t="inlineStr">
        <is>
          <t>INTERBANK GIRO National Library Board 2100090761 OTHER</t>
        </is>
      </c>
      <c r="C339" s="59" t="n">
        <v/>
      </c>
      <c r="D339" s="59" t="n">
        <v>3120.84</v>
      </c>
      <c r="E339" s="58" t="n"/>
      <c r="F339" s="58" t="n"/>
      <c r="G339" s="59" t="n">
        <v>22816.93</v>
      </c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  <c r="AA339" s="10" t="n"/>
    </row>
    <row r="340" ht="13.2" customHeight="1" s="32">
      <c r="A340" s="57" t="n">
        <v>43893</v>
      </c>
      <c r="B340" s="58" t="inlineStr">
        <is>
          <t>CHEQUE 0300650</t>
        </is>
      </c>
      <c r="C340" s="59" t="n">
        <v>2996</v>
      </c>
      <c r="D340" s="59" t="n">
        <v/>
      </c>
      <c r="E340" s="58" t="inlineStr">
        <is>
          <t>CHEQUE TRANSFER</t>
        </is>
      </c>
      <c r="F340" s="58" t="n"/>
      <c r="G340" s="59" t="n">
        <v>19820.93</v>
      </c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  <c r="AA340" s="10" t="n"/>
    </row>
    <row r="341" ht="13.2" customHeight="1" s="32">
      <c r="A341" s="57" t="n">
        <v>43894</v>
      </c>
      <c r="B341" s="58" t="inlineStr">
        <is>
          <t>BUSINESS ADVANCE CARD TRANSACTION BAT PAYPAL *WEBKITCHEN 40 29 02MAR 4096-3620-1060-1913</t>
        </is>
      </c>
      <c r="C341" s="59" t="n">
        <v>287</v>
      </c>
      <c r="D341" s="59" t="n">
        <v/>
      </c>
      <c r="E341" s="58" t="n"/>
      <c r="F341" s="58" t="inlineStr">
        <is>
          <t>Business Transactions</t>
        </is>
      </c>
      <c r="G341" s="59" t="n">
        <v>19533.93</v>
      </c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  <c r="AA341" s="10" t="n"/>
    </row>
    <row r="342" ht="13.2" customHeight="1" s="32">
      <c r="A342" s="57" t="n">
        <v>43894</v>
      </c>
      <c r="B342" s="58" t="inlineStr">
        <is>
          <t>POINT-OF-SALE TRANSACTION NETS 01152222 HAO MART PTE LTD</t>
        </is>
      </c>
      <c r="C342" s="59" t="n">
        <v>14.13</v>
      </c>
      <c r="D342" s="59" t="n">
        <v/>
      </c>
      <c r="E342" s="58" t="n"/>
      <c r="F342" s="58" t="n"/>
      <c r="G342" s="59" t="n">
        <v>19519.8</v>
      </c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  <c r="AA342" s="10" t="n"/>
    </row>
    <row r="343" ht="13.2" customHeight="1" s="32">
      <c r="A343" s="57" t="n">
        <v>43894</v>
      </c>
      <c r="B343" s="58" t="inlineStr">
        <is>
          <t>POINT-OF-SALE TRANSACTION NETS 01152222 COLD STORAGE</t>
        </is>
      </c>
      <c r="C343" s="59" t="n">
        <v>44.4</v>
      </c>
      <c r="D343" s="59" t="n">
        <v/>
      </c>
      <c r="E343" s="58" t="n"/>
      <c r="F343" s="58" t="n"/>
      <c r="G343" s="59" t="n">
        <v>19475.4</v>
      </c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  <c r="AA343" s="10" t="n"/>
    </row>
    <row r="344" ht="13.2" customHeight="1" s="32">
      <c r="A344" s="57" t="n">
        <v>43895</v>
      </c>
      <c r="B344" s="58" t="inlineStr">
        <is>
          <t>REMITTANCE TRANSFER OF FUNDS RTF 0016RF9283322 PRIMO GUARDS PRIVATE PRIMO GUARDS PRIVATE LIMITED SGD 500</t>
        </is>
      </c>
      <c r="C344" s="59" t="n">
        <v/>
      </c>
      <c r="D344" s="59" t="n">
        <v>500</v>
      </c>
      <c r="E344" s="58" t="inlineStr">
        <is>
          <t>REMITTANCE TRANSFER</t>
        </is>
      </c>
      <c r="F344" s="58" t="n"/>
      <c r="G344" s="59" t="n">
        <v>19975.4</v>
      </c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  <c r="AA344" s="10" t="n"/>
    </row>
    <row r="345" ht="13.2" customHeight="1" s="32">
      <c r="A345" s="57" t="n">
        <v>43895</v>
      </c>
      <c r="B345" s="58" t="inlineStr">
        <is>
          <t>INTERBANK GIRO MOM SEC 201228495E-PTE-01 20021 OTHER</t>
        </is>
      </c>
      <c r="C345" s="59" t="n">
        <v/>
      </c>
      <c r="D345" s="59" t="n">
        <v>660</v>
      </c>
      <c r="E345" s="58" t="n"/>
      <c r="F345" s="58" t="n"/>
      <c r="G345" s="59" t="n">
        <v>20635.4</v>
      </c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  <c r="AA345" s="10" t="n"/>
    </row>
    <row r="346" ht="13.2" customHeight="1" s="32">
      <c r="A346" s="57" t="n">
        <v>43896</v>
      </c>
      <c r="B346" s="58" t="inlineStr">
        <is>
          <t>POINT-OF-SALE TRANSACTION NETS 01152222 NTUC FAIRPRICE CO-OPERATIVE LIMITE</t>
        </is>
      </c>
      <c r="C346" s="59" t="n">
        <v>365.47</v>
      </c>
      <c r="D346" s="59" t="n">
        <v/>
      </c>
      <c r="E346" s="58" t="n"/>
      <c r="F346" s="58" t="n"/>
      <c r="G346" s="59" t="n">
        <v>20269.93</v>
      </c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  <c r="AA346" s="10" t="n"/>
    </row>
    <row r="347" ht="13.2" customHeight="1" s="32">
      <c r="A347" s="57" t="n">
        <v>43896</v>
      </c>
      <c r="B347" s="58" t="inlineStr">
        <is>
          <t>POINT-OF-SALE TRANSACTION NETS 01152222 WATSONS</t>
        </is>
      </c>
      <c r="C347" s="59" t="n">
        <v>108.11</v>
      </c>
      <c r="D347" s="59" t="n">
        <v/>
      </c>
      <c r="E347" s="58" t="n"/>
      <c r="F347" s="58" t="n"/>
      <c r="G347" s="59" t="n">
        <v>20161.82</v>
      </c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  <c r="AA347" s="10" t="n"/>
    </row>
    <row r="348" ht="13.2" customHeight="1" s="32">
      <c r="A348" s="57" t="n">
        <v>43896</v>
      </c>
      <c r="B348" s="58" t="inlineStr">
        <is>
          <t>TRANSFER TO OTHER DBS A/CS, AT DBS ATM OTRF 01152222,THOMSON BR3</t>
        </is>
      </c>
      <c r="C348" s="59" t="n">
        <v>500</v>
      </c>
      <c r="D348" s="59" t="n">
        <v/>
      </c>
      <c r="E348" s="58" t="inlineStr">
        <is>
          <t>ATM</t>
        </is>
      </c>
      <c r="F348" s="58" t="n"/>
      <c r="G348" s="59" t="n">
        <v>19661.82</v>
      </c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  <c r="AA348" s="10" t="n"/>
    </row>
    <row r="349" ht="13.2" customHeight="1" s="32">
      <c r="A349" s="57" t="n">
        <v>43896</v>
      </c>
      <c r="B349" s="58" t="inlineStr">
        <is>
          <t>CASH TRANSACTION CSH 01152222,THOMSON BR3</t>
        </is>
      </c>
      <c r="C349" s="59" t="n">
        <v>150</v>
      </c>
      <c r="D349" s="59" t="n">
        <v/>
      </c>
      <c r="E349" s="58" t="n"/>
      <c r="F349" s="58" t="n"/>
      <c r="G349" s="59" t="n">
        <v>19511.82</v>
      </c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  <c r="AA349" s="10" t="n"/>
    </row>
    <row r="350" ht="13.2" customHeight="1" s="32">
      <c r="A350" s="57" t="n">
        <v>43897</v>
      </c>
      <c r="B350" s="58" t="inlineStr">
        <is>
          <t>BUSINESS ADVANCE CARD TRANSACTION BAT PAYPAL *GOOGLE VIU 40 29 05MAR 4096-3620-1060-1913</t>
        </is>
      </c>
      <c r="C350" s="59" t="n">
        <v>5.98</v>
      </c>
      <c r="D350" s="59" t="n">
        <v/>
      </c>
      <c r="E350" s="58" t="n"/>
      <c r="F350" s="58" t="inlineStr">
        <is>
          <t>Business Transactions</t>
        </is>
      </c>
      <c r="G350" s="59" t="n">
        <v>19505.84</v>
      </c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  <c r="AA350" s="10" t="n"/>
    </row>
    <row r="351" ht="13.2" customHeight="1" s="32">
      <c r="A351" s="57" t="n">
        <v>43898</v>
      </c>
      <c r="B351" s="58" t="inlineStr">
        <is>
          <t>TRANSFER TO OTHER DBS A/CS, AT DBS ATM OTRF 01152222,AMK CTRL BR 1</t>
        </is>
      </c>
      <c r="C351" s="59" t="n">
        <v>1000</v>
      </c>
      <c r="D351" s="59" t="n">
        <v/>
      </c>
      <c r="E351" s="58" t="inlineStr">
        <is>
          <t>ATM</t>
        </is>
      </c>
      <c r="F351" s="58" t="n"/>
      <c r="G351" s="59" t="n">
        <v>18505.84</v>
      </c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  <c r="AA351" s="10" t="n"/>
    </row>
    <row r="352" ht="13.2" customHeight="1" s="32">
      <c r="A352" s="57" t="n">
        <v>43899</v>
      </c>
      <c r="B352" s="58" t="inlineStr">
        <is>
          <t>CHEQUE 0300647</t>
        </is>
      </c>
      <c r="C352" s="59" t="n">
        <v>2140</v>
      </c>
      <c r="D352" s="59" t="n">
        <v/>
      </c>
      <c r="E352" s="58" t="inlineStr">
        <is>
          <t>CHEQUE TRANSFER</t>
        </is>
      </c>
      <c r="F352" s="58" t="n"/>
      <c r="G352" s="59" t="n">
        <v>16365.84</v>
      </c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  <c r="AA352" s="10" t="n"/>
    </row>
    <row r="353" ht="13.2" customHeight="1" s="32">
      <c r="A353" s="57" t="n">
        <v>43899</v>
      </c>
      <c r="B353" s="58" t="inlineStr">
        <is>
          <t>CHEQUE 0300652</t>
        </is>
      </c>
      <c r="C353" s="59" t="n">
        <v>2677.78</v>
      </c>
      <c r="D353" s="59" t="n">
        <v/>
      </c>
      <c r="E353" s="58" t="inlineStr">
        <is>
          <t>CHEQUE TRANSFER</t>
        </is>
      </c>
      <c r="F353" s="58" t="n"/>
      <c r="G353" s="59" t="n">
        <v>13688.06</v>
      </c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  <c r="AA353" s="10" t="n"/>
    </row>
    <row r="354" ht="13.2" customHeight="1" s="32">
      <c r="A354" s="57" t="n">
        <v>43900</v>
      </c>
      <c r="B354" s="58" t="inlineStr">
        <is>
          <t>CHEQUE 0300651 GABIWWN@GABINNO3 08-Apr-2020 12:24:29</t>
        </is>
      </c>
      <c r="C354" s="59" t="n">
        <v>1390</v>
      </c>
      <c r="D354" s="59" t="n">
        <v/>
      </c>
      <c r="E354" s="58" t="inlineStr">
        <is>
          <t>CHEQUE TRANSFER</t>
        </is>
      </c>
      <c r="F354" s="58" t="n"/>
      <c r="G354" s="59" t="n">
        <v>12298.06</v>
      </c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  <c r="AA354" s="10" t="n"/>
    </row>
    <row r="355" ht="13.2" customHeight="1" s="32">
      <c r="A355" s="57" t="n">
        <v>43901</v>
      </c>
      <c r="B355" s="58" t="inlineStr">
        <is>
          <t>BUSINESS ADVANCE CARD TRANSACTION BAT XERO GLOBAL IN-1938240 HT TP 09MAR 4096-3620-1060-1913 USD30.00</t>
        </is>
      </c>
      <c r="C355" s="59" t="n">
        <v>42.95</v>
      </c>
      <c r="D355" s="59" t="n">
        <v/>
      </c>
      <c r="E355" s="58" t="n"/>
      <c r="F355" s="58" t="inlineStr">
        <is>
          <t>Business Transactions</t>
        </is>
      </c>
      <c r="G355" s="59" t="n">
        <v>12255.11</v>
      </c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  <c r="AA355" s="10" t="n"/>
    </row>
    <row r="356" ht="13.2" customHeight="1" s="32">
      <c r="A356" s="57" t="n">
        <v>43901</v>
      </c>
      <c r="B356" s="58" t="inlineStr">
        <is>
          <t>POINT-OF-SALE TRANSACTION NETS 01152222 ICHIBAN SUSHI</t>
        </is>
      </c>
      <c r="C356" s="59" t="n">
        <v>52.14</v>
      </c>
      <c r="D356" s="59" t="n">
        <v/>
      </c>
      <c r="E356" s="58" t="n"/>
      <c r="F356" s="58" t="n"/>
      <c r="G356" s="59" t="n">
        <v>12202.97</v>
      </c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  <c r="AA356" s="10" t="n"/>
    </row>
    <row r="357" ht="13.2" customHeight="1" s="32">
      <c r="A357" s="57" t="n">
        <v>43901</v>
      </c>
      <c r="B357" s="58" t="inlineStr">
        <is>
          <t>SALARY, PAY PICO GUARDS INV QT-19385</t>
        </is>
      </c>
      <c r="C357" s="59" t="n">
        <v/>
      </c>
      <c r="D357" s="59" t="n">
        <v>1540.8</v>
      </c>
      <c r="E357" s="58" t="n"/>
      <c r="F357" s="58" t="inlineStr">
        <is>
          <t>Salary</t>
        </is>
      </c>
      <c r="G357" s="59" t="n">
        <v>13743.77</v>
      </c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  <c r="AA357" s="10" t="n"/>
    </row>
    <row r="358" ht="13.2" customHeight="1" s="32">
      <c r="A358" s="57" t="n">
        <v>43902</v>
      </c>
      <c r="B358" s="58" t="inlineStr">
        <is>
          <t>REMITTANCE TRANSFER OF FUNDS RTF EPF MY FEB 0016RF9415956 AARON LEE WAI LOONG SGD 3400</t>
        </is>
      </c>
      <c r="C358" s="59" t="n">
        <v>3400</v>
      </c>
      <c r="D358" s="59" t="n">
        <v/>
      </c>
      <c r="E358" s="58" t="inlineStr">
        <is>
          <t>REMITTANCE TRANSFER</t>
        </is>
      </c>
      <c r="F358" s="58" t="n"/>
      <c r="G358" s="59" t="n">
        <v>10343.77</v>
      </c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  <c r="AA358" s="10" t="n"/>
    </row>
    <row r="359" ht="13.2" customHeight="1" s="32">
      <c r="A359" s="57" t="n">
        <v>43902</v>
      </c>
      <c r="B359" s="58" t="inlineStr">
        <is>
          <t>QUICK CHEQUE DEPOSIT QCDM</t>
        </is>
      </c>
      <c r="C359" s="59" t="n">
        <v/>
      </c>
      <c r="D359" s="59" t="n">
        <v>4494</v>
      </c>
      <c r="E359" s="58" t="inlineStr">
        <is>
          <t>CHEQUE TRANSFER</t>
        </is>
      </c>
      <c r="F359" s="58" t="n"/>
      <c r="G359" s="59" t="n">
        <v>14837.77</v>
      </c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  <c r="AA359" s="10" t="n"/>
    </row>
    <row r="360" ht="13.2" customHeight="1" s="32">
      <c r="A360" s="57" t="n">
        <v>43902</v>
      </c>
      <c r="B360" s="58" t="inlineStr">
        <is>
          <t>QUICK CHEQUE DEPOSIT QCDM</t>
        </is>
      </c>
      <c r="C360" s="59" t="n">
        <v/>
      </c>
      <c r="D360" s="59" t="n">
        <v>50000</v>
      </c>
      <c r="E360" s="58" t="inlineStr">
        <is>
          <t>CHEQUE TRANSFER</t>
        </is>
      </c>
      <c r="F360" s="58" t="n"/>
      <c r="G360" s="59" t="n">
        <v>64837.77</v>
      </c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  <c r="AA360" s="10" t="n"/>
    </row>
    <row r="361" ht="13.2" customHeight="1" s="32">
      <c r="A361" s="57" t="n">
        <v>43903</v>
      </c>
      <c r="B361" s="58" t="inlineStr">
        <is>
          <t>BUSINESS ADVANCE CARD TRANSACTION BAT PAYPAL *WEBKITCHEN 40 29 10MAR 4096-3620-1060-1913</t>
        </is>
      </c>
      <c r="C361" s="59" t="n">
        <v>85</v>
      </c>
      <c r="D361" s="59" t="n">
        <v/>
      </c>
      <c r="E361" s="58" t="n"/>
      <c r="F361" s="58" t="inlineStr">
        <is>
          <t>Business Transactions</t>
        </is>
      </c>
      <c r="G361" s="59" t="n">
        <v>64752.77</v>
      </c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  <c r="AA361" s="10" t="n"/>
    </row>
    <row r="362" ht="13.2" customHeight="1" s="32">
      <c r="A362" s="57" t="n">
        <v>43903</v>
      </c>
      <c r="B362" s="58" t="inlineStr">
        <is>
          <t>BUSINESS ADVANCE CARD TRANSACTION BAT RECEIPT BANK LTD WW W. 11MAR 4096-3620-1060-1913 USD25.00</t>
        </is>
      </c>
      <c r="C362" s="59" t="n">
        <v>36.03</v>
      </c>
      <c r="D362" s="59" t="n">
        <v/>
      </c>
      <c r="E362" s="58" t="n"/>
      <c r="F362" s="58" t="inlineStr">
        <is>
          <t>Business Transactions</t>
        </is>
      </c>
      <c r="G362" s="59" t="n">
        <v>64716.74</v>
      </c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  <c r="AA362" s="10" t="n"/>
    </row>
    <row r="363" ht="13.2" customHeight="1" s="32">
      <c r="A363" s="57" t="n">
        <v>43903</v>
      </c>
      <c r="B363" s="58" t="inlineStr">
        <is>
          <t>FAST PAYMENT QHFW2020030401524034 EBGPP00313182369000000C12001782 2413 U:T08GB0007EFWL SUPPLIER PAYMENT SGD 330</t>
        </is>
      </c>
      <c r="C363" s="59" t="n">
        <v>330</v>
      </c>
      <c r="D363" s="59" t="n">
        <v/>
      </c>
      <c r="E363" s="58" t="inlineStr">
        <is>
          <t>FAST TRANSFER</t>
        </is>
      </c>
      <c r="F363" s="58" t="n"/>
      <c r="G363" s="59" t="n">
        <v>64386.74</v>
      </c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  <c r="AA363" s="10" t="n"/>
    </row>
    <row r="364" ht="13.2" customHeight="1" s="32">
      <c r="A364" s="57" t="n">
        <v>43903</v>
      </c>
      <c r="B364" s="58" t="inlineStr">
        <is>
          <t>SERVICE CHARGE FOR PAYNOW PAYMENTS QHFW2020030401524034 EBGPP00313182369000000C12001782 2413 U:T08GB0007EFWL:IDEAL SUPPLIER PAYMENT SGD 330</t>
        </is>
      </c>
      <c r="C364" s="59" t="n">
        <v>0.5</v>
      </c>
      <c r="D364" s="59" t="n">
        <v/>
      </c>
      <c r="E364" s="58" t="n"/>
      <c r="F364" s="58" t="n"/>
      <c r="G364" s="59" t="n">
        <v>64386.24</v>
      </c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  <c r="AA364" s="10" t="n"/>
    </row>
    <row r="365" ht="13.2" customHeight="1" s="32">
      <c r="A365" s="57" t="n">
        <v>43903</v>
      </c>
      <c r="B365" s="58" t="inlineStr">
        <is>
          <t>QUICK CHEQUE DEPOSIT QCDM</t>
        </is>
      </c>
      <c r="C365" s="59" t="n">
        <v/>
      </c>
      <c r="D365" s="59" t="n">
        <v>192.6</v>
      </c>
      <c r="E365" s="58" t="inlineStr">
        <is>
          <t>CHEQUE TRANSFER</t>
        </is>
      </c>
      <c r="F365" s="58" t="n"/>
      <c r="G365" s="59" t="n">
        <v>64578.84</v>
      </c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  <c r="AA365" s="10" t="n"/>
    </row>
    <row r="366" ht="13.2" customHeight="1" s="32">
      <c r="A366" s="57" t="n">
        <v>43904</v>
      </c>
      <c r="B366" s="58" t="inlineStr">
        <is>
          <t>BUSINESS ADVANCE CARD TRANSACTION BAT PRUDENTIAL (B&amp;C DEPT) 13MAR 4096-3620-1060-1913</t>
        </is>
      </c>
      <c r="C366" s="59" t="n">
        <v>94.18000000000001</v>
      </c>
      <c r="D366" s="59" t="n">
        <v/>
      </c>
      <c r="E366" s="58" t="n"/>
      <c r="F366" s="58" t="inlineStr">
        <is>
          <t>Business Transactions</t>
        </is>
      </c>
      <c r="G366" s="59" t="n">
        <v>64484.66</v>
      </c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  <c r="AA366" s="10" t="n"/>
    </row>
    <row r="367" ht="13.2" customHeight="1" s="32">
      <c r="A367" s="57" t="n">
        <v>43905</v>
      </c>
      <c r="B367" s="58" t="inlineStr">
        <is>
          <t>BUSINESS ADVANCE CARD TRANSACTION BAT PAYPAL *GOOGLE CAROUSE 40 29 12MAR 4096-3620-1060-1913</t>
        </is>
      </c>
      <c r="C367" s="59" t="n">
        <v>14.98</v>
      </c>
      <c r="D367" s="59" t="n">
        <v/>
      </c>
      <c r="E367" s="58" t="n"/>
      <c r="F367" s="58" t="inlineStr">
        <is>
          <t>Business Transactions</t>
        </is>
      </c>
      <c r="G367" s="59" t="n">
        <v>64469.68</v>
      </c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  <c r="AA367" s="10" t="n"/>
    </row>
    <row r="368" ht="13.2" customHeight="1" s="32">
      <c r="A368" s="57" t="n">
        <v>43905</v>
      </c>
      <c r="B368" s="58" t="inlineStr">
        <is>
          <t>POINT-OF-SALE TRANSACTION NETS 01152222 COLD STORAGE SINGAPORE (1983) PTE</t>
        </is>
      </c>
      <c r="C368" s="59" t="n">
        <v>163</v>
      </c>
      <c r="D368" s="59" t="n">
        <v/>
      </c>
      <c r="E368" s="58" t="n"/>
      <c r="F368" s="58" t="n"/>
      <c r="G368" s="59" t="n">
        <v>64306.68</v>
      </c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  <c r="AA368" s="10" t="n"/>
    </row>
    <row r="369" ht="13.2" customHeight="1" s="32">
      <c r="A369" s="57" t="n">
        <v>43906</v>
      </c>
      <c r="B369" s="58" t="inlineStr">
        <is>
          <t>QUICK CHEQUE DEPOSIT QCDM</t>
        </is>
      </c>
      <c r="C369" s="59" t="n">
        <v/>
      </c>
      <c r="D369" s="59" t="n">
        <v>15515</v>
      </c>
      <c r="E369" s="58" t="inlineStr">
        <is>
          <t>CHEQUE TRANSFER</t>
        </is>
      </c>
      <c r="F369" s="58" t="n"/>
      <c r="G369" s="59" t="n">
        <v>79821.67999999999</v>
      </c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  <c r="AA369" s="10" t="n"/>
    </row>
    <row r="370" ht="13.2" customHeight="1" s="32">
      <c r="A370" s="57" t="n">
        <v>43906</v>
      </c>
      <c r="B370" s="58" t="inlineStr">
        <is>
          <t>POINT-OF-SALE TRANSACTION NETS 01152222 LEADERSHIP TRADING &amp; SUPPLY</t>
        </is>
      </c>
      <c r="C370" s="59" t="n">
        <v>440</v>
      </c>
      <c r="D370" s="59" t="n">
        <v/>
      </c>
      <c r="E370" s="58" t="n"/>
      <c r="F370" s="58" t="n"/>
      <c r="G370" s="59" t="n">
        <v>79381.67999999999</v>
      </c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  <c r="AA370" s="10" t="n"/>
    </row>
    <row r="371" ht="13.2" customHeight="1" s="32">
      <c r="A371" s="57" t="n">
        <v>43906</v>
      </c>
      <c r="B371" s="58" t="inlineStr">
        <is>
          <t>ADVICE ADV 0606RF7507554 2WL0101745L CLEARING LOANS SGD 3592</t>
        </is>
      </c>
      <c r="C371" s="59" t="n">
        <v>3592</v>
      </c>
      <c r="D371" s="59" t="n">
        <v/>
      </c>
      <c r="E371" s="58" t="n"/>
      <c r="F371" s="58" t="inlineStr">
        <is>
          <t>Loan</t>
        </is>
      </c>
      <c r="G371" s="59" t="n">
        <v>75789.67999999999</v>
      </c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  <c r="AA371" s="10" t="n"/>
    </row>
    <row r="372" ht="13.2" customHeight="1" s="32">
      <c r="A372" s="57" t="n">
        <v>43906</v>
      </c>
      <c r="B372" s="58" t="inlineStr">
        <is>
          <t>ADVICE ADV 0606RF7507547 2WM0096964L CLEARING LOANS SGD 2395</t>
        </is>
      </c>
      <c r="C372" s="59" t="n">
        <v>2395</v>
      </c>
      <c r="D372" s="59" t="n">
        <v/>
      </c>
      <c r="E372" s="58" t="n"/>
      <c r="F372" s="58" t="inlineStr">
        <is>
          <t>Loan</t>
        </is>
      </c>
      <c r="G372" s="59" t="n">
        <v>73394.67999999999</v>
      </c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  <c r="AA372" s="10" t="n"/>
    </row>
    <row r="373" ht="13.2" customHeight="1" s="32">
      <c r="A373" s="57" t="n">
        <v>43907</v>
      </c>
      <c r="B373" s="58" t="inlineStr">
        <is>
          <t>BUSINESS ADVANCE CARD TRANSACTION BAT ADOBE.COM DU BL 15MAR 4096-3620-1060-1913</t>
        </is>
      </c>
      <c r="C373" s="59" t="n">
        <v>70.42</v>
      </c>
      <c r="D373" s="59" t="n">
        <v/>
      </c>
      <c r="E373" s="58" t="n"/>
      <c r="F373" s="58" t="inlineStr">
        <is>
          <t>Business Transactions</t>
        </is>
      </c>
      <c r="G373" s="59" t="n">
        <v>73324.25999999999</v>
      </c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  <c r="AA373" s="10" t="n"/>
    </row>
    <row r="374" ht="13.2" customHeight="1" s="32">
      <c r="A374" s="57" t="n">
        <v>43907</v>
      </c>
      <c r="B374" s="58" t="inlineStr">
        <is>
          <t>POINT-OF-SALE TRANSACTION NETS 01152222 LEADERSHIP TRADING &amp; SUPPLY</t>
        </is>
      </c>
      <c r="C374" s="59" t="n">
        <v>440</v>
      </c>
      <c r="D374" s="59" t="n">
        <v/>
      </c>
      <c r="E374" s="58" t="n"/>
      <c r="F374" s="58" t="n"/>
      <c r="G374" s="59" t="n">
        <v>72884.25999999999</v>
      </c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  <c r="AA374" s="10" t="n"/>
    </row>
    <row r="375" ht="13.2" customHeight="1" s="32">
      <c r="A375" s="57" t="n">
        <v>43907</v>
      </c>
      <c r="B375" s="58" t="inlineStr">
        <is>
          <t>INTERBANK GIRO CPF BIZ 201228495E</t>
        </is>
      </c>
      <c r="C375" s="59" t="n">
        <v>15455</v>
      </c>
      <c r="D375" s="59" t="n">
        <v/>
      </c>
      <c r="E375" s="58" t="n"/>
      <c r="F375" s="58" t="n"/>
      <c r="G375" s="59" t="n">
        <v>57429.26</v>
      </c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  <c r="AA375" s="10" t="n"/>
    </row>
    <row r="376" ht="13.2" customHeight="1" s="32">
      <c r="A376" s="57" t="n">
        <v>43907</v>
      </c>
      <c r="B376" s="58" t="inlineStr">
        <is>
          <t>CHEQUE 0300653</t>
        </is>
      </c>
      <c r="C376" s="59" t="n">
        <v>26.75</v>
      </c>
      <c r="D376" s="59" t="n">
        <v/>
      </c>
      <c r="E376" s="58" t="inlineStr">
        <is>
          <t>CHEQUE TRANSFER</t>
        </is>
      </c>
      <c r="F376" s="58" t="n"/>
      <c r="G376" s="59" t="n">
        <v>57402.51</v>
      </c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  <c r="AA376" s="10" t="n"/>
    </row>
    <row r="377" ht="13.2" customHeight="1" s="32">
      <c r="A377" s="57" t="n">
        <v>43907</v>
      </c>
      <c r="B377" s="58" t="inlineStr">
        <is>
          <t>CHEQUE 0300654</t>
        </is>
      </c>
      <c r="C377" s="59" t="n">
        <v>223.75</v>
      </c>
      <c r="D377" s="59" t="n">
        <v/>
      </c>
      <c r="E377" s="58" t="inlineStr">
        <is>
          <t>CHEQUE TRANSFER</t>
        </is>
      </c>
      <c r="F377" s="58" t="n"/>
      <c r="G377" s="59" t="n">
        <v>57178.76</v>
      </c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  <c r="AA377" s="10" t="n"/>
    </row>
    <row r="378" ht="13.2" customHeight="1" s="32">
      <c r="A378" s="57" t="n">
        <v>43907</v>
      </c>
      <c r="B378" s="58" t="inlineStr">
        <is>
          <t>CHEQUE 0300660</t>
        </is>
      </c>
      <c r="C378" s="59" t="n">
        <v>2746.37</v>
      </c>
      <c r="D378" s="59" t="n">
        <v/>
      </c>
      <c r="E378" s="58" t="inlineStr">
        <is>
          <t>CHEQUE TRANSFER</t>
        </is>
      </c>
      <c r="F378" s="58" t="n"/>
      <c r="G378" s="59" t="n">
        <v>54432.39</v>
      </c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  <c r="AA378" s="10" t="n"/>
    </row>
    <row r="379" ht="13.2" customHeight="1" s="32">
      <c r="A379" s="57" t="n">
        <v>43907</v>
      </c>
      <c r="B379" s="58" t="inlineStr">
        <is>
          <t>CHEQUE 0300662</t>
        </is>
      </c>
      <c r="C379" s="59" t="n">
        <v>258.55</v>
      </c>
      <c r="D379" s="59" t="n">
        <v/>
      </c>
      <c r="E379" s="58" t="inlineStr">
        <is>
          <t>CHEQUE TRANSFER</t>
        </is>
      </c>
      <c r="F379" s="58" t="n"/>
      <c r="G379" s="59" t="n">
        <v>54173.84</v>
      </c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  <c r="AA379" s="10" t="n"/>
    </row>
    <row r="380" ht="13.2" customHeight="1" s="32">
      <c r="A380" s="57" t="n">
        <v>43908</v>
      </c>
      <c r="B380" s="58" t="inlineStr">
        <is>
          <t>BUSINESS ADVANCE CARD TRANSACTION BAT PAYPAL *FIVERR COM 40 29 15MAR 4096-3620-1060-1913</t>
        </is>
      </c>
      <c r="C380" s="59" t="n">
        <v>126.03</v>
      </c>
      <c r="D380" s="59" t="n">
        <v/>
      </c>
      <c r="E380" s="58" t="n"/>
      <c r="F380" s="58" t="inlineStr">
        <is>
          <t>Business Transactions</t>
        </is>
      </c>
      <c r="G380" s="59" t="n">
        <v>54047.81</v>
      </c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  <c r="AA380" s="10" t="n"/>
    </row>
    <row r="381" ht="13.2" customHeight="1" s="32">
      <c r="A381" s="57" t="n">
        <v>43908</v>
      </c>
      <c r="B381" s="58" t="inlineStr">
        <is>
          <t>POINT-OF-SALE TRANSACTION NETS 01152222 ITTIBAA GLAZING ENTERPRISE PTE LTD</t>
        </is>
      </c>
      <c r="C381" s="59" t="n">
        <v>100</v>
      </c>
      <c r="D381" s="59" t="n">
        <v/>
      </c>
      <c r="E381" s="58" t="n"/>
      <c r="F381" s="58" t="n"/>
      <c r="G381" s="59" t="n">
        <v>53947.81</v>
      </c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  <c r="AA381" s="10" t="n"/>
    </row>
    <row r="382" ht="13.2" customHeight="1" s="32">
      <c r="A382" s="57" t="n">
        <v>43908</v>
      </c>
      <c r="B382" s="58" t="inlineStr">
        <is>
          <t>QUICK CHEQUE DEPOSIT QCDM
:unselected:</t>
        </is>
      </c>
      <c r="C382" s="59" t="n">
        <v/>
      </c>
      <c r="D382" s="59" t="n">
        <v>1990.4</v>
      </c>
      <c r="E382" s="58" t="inlineStr">
        <is>
          <t>CHEQUE TRANSFER</t>
        </is>
      </c>
      <c r="F382" s="58" t="n"/>
      <c r="G382" s="59" t="n">
        <v>55938.21</v>
      </c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  <c r="AA382" s="10" t="n"/>
    </row>
    <row r="383" ht="13.2" customHeight="1" s="32">
      <c r="A383" s="57" t="n">
        <v>43908</v>
      </c>
      <c r="B383" s="58" t="inlineStr">
        <is>
          <t>QUICK CHEQUE DEPOSIT QCDM
:unselected:</t>
        </is>
      </c>
      <c r="C383" s="59" t="n">
        <v/>
      </c>
      <c r="D383" s="59" t="n">
        <v>1540.8</v>
      </c>
      <c r="E383" s="58" t="inlineStr">
        <is>
          <t>CHEQUE TRANSFER</t>
        </is>
      </c>
      <c r="F383" s="58" t="n"/>
      <c r="G383" s="59" t="n">
        <v>57479.01</v>
      </c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  <c r="AA383" s="10" t="n"/>
    </row>
    <row r="384" ht="13.2" customHeight="1" s="32">
      <c r="A384" s="57" t="n">
        <v>43908</v>
      </c>
      <c r="B384" s="58" t="inlineStr">
        <is>
          <t>QUICK CHEQUE DEPOSIT QCDM
:unselected: :unselected:</t>
        </is>
      </c>
      <c r="C384" s="59" t="n">
        <v/>
      </c>
      <c r="D384" s="59" t="n">
        <v>15515</v>
      </c>
      <c r="E384" s="58" t="inlineStr">
        <is>
          <t>CHEQUE TRANSFER</t>
        </is>
      </c>
      <c r="F384" s="58" t="n"/>
      <c r="G384" s="59" t="n">
        <v>72994.00999999999</v>
      </c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  <c r="AA384" s="10" t="n"/>
    </row>
    <row r="385" ht="13.2" customHeight="1" s="32">
      <c r="A385" s="57" t="n">
        <v>43908</v>
      </c>
      <c r="B385" s="58" t="inlineStr">
        <is>
          <t>CHEQUE 0300656
:unselected:</t>
        </is>
      </c>
      <c r="C385" s="59" t="n">
        <v>93.73999999999999</v>
      </c>
      <c r="D385" s="59" t="n">
        <v/>
      </c>
      <c r="E385" s="58" t="inlineStr">
        <is>
          <t>CHEQUE TRANSFER</t>
        </is>
      </c>
      <c r="F385" s="58" t="n"/>
      <c r="G385" s="59" t="n">
        <v>72900.27</v>
      </c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  <c r="AA385" s="10" t="n"/>
    </row>
    <row r="386" ht="13.2" customHeight="1" s="32">
      <c r="A386" s="57" t="n">
        <v>43908</v>
      </c>
      <c r="B386" s="58" t="inlineStr">
        <is>
          <t>CHEQUE 0300661</t>
        </is>
      </c>
      <c r="C386" s="59" t="n">
        <v>60.47</v>
      </c>
      <c r="D386" s="59" t="n">
        <v/>
      </c>
      <c r="E386" s="58" t="inlineStr">
        <is>
          <t>CHEQUE TRANSFER</t>
        </is>
      </c>
      <c r="F386" s="58" t="n"/>
      <c r="G386" s="59" t="n">
        <v>72839.8</v>
      </c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  <c r="AA386" s="10" t="n"/>
    </row>
    <row r="387" ht="13.2" customHeight="1" s="32">
      <c r="A387" s="57" t="n">
        <v>43908</v>
      </c>
      <c r="B387" s="58" t="inlineStr">
        <is>
          <t>CHEQUE 0300663</t>
        </is>
      </c>
      <c r="C387" s="59" t="n">
        <v>96</v>
      </c>
      <c r="D387" s="59" t="n">
        <v/>
      </c>
      <c r="E387" s="58" t="inlineStr">
        <is>
          <t>CHEQUE TRANSFER</t>
        </is>
      </c>
      <c r="F387" s="58" t="n"/>
      <c r="G387" s="59" t="n">
        <v>72743.8</v>
      </c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  <c r="AA387" s="10" t="n"/>
    </row>
    <row r="388" ht="13.2" customHeight="1" s="32">
      <c r="A388" s="57" t="n">
        <v>43909</v>
      </c>
      <c r="B388" s="58" t="inlineStr">
        <is>
          <t>BUSINESS ADVANCE CARD TRANSACTION BAT YOUNG S BAR &amp; RESTAURA SI NG 16MAR 4096-3620-1060-1913</t>
        </is>
      </c>
      <c r="C388" s="59" t="n">
        <v>107.13</v>
      </c>
      <c r="D388" s="59" t="n">
        <v/>
      </c>
      <c r="E388" s="58" t="n"/>
      <c r="F388" s="58" t="inlineStr">
        <is>
          <t>Business Transactions</t>
        </is>
      </c>
      <c r="G388" s="59" t="n">
        <v>72636.67</v>
      </c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  <c r="AA388" s="10" t="n"/>
    </row>
    <row r="389" ht="13.2" customHeight="1" s="32">
      <c r="A389" s="57" t="n">
        <v>43909</v>
      </c>
      <c r="B389" s="58" t="inlineStr">
        <is>
          <t>CASH TRANSACTION CSH 01152222,QUEENSWAY SC
:unselected:</t>
        </is>
      </c>
      <c r="C389" s="59" t="n">
        <v>100</v>
      </c>
      <c r="D389" s="59" t="n">
        <v/>
      </c>
      <c r="E389" s="58" t="n"/>
      <c r="F389" s="58" t="n"/>
      <c r="G389" s="59" t="n">
        <v>72536.67</v>
      </c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  <c r="AA389" s="10" t="n"/>
    </row>
    <row r="390" ht="13.2" customHeight="1" s="32">
      <c r="A390" s="57" t="n">
        <v>43909</v>
      </c>
      <c r="B390" s="58" t="inlineStr">
        <is>
          <t>QUICK CHEQUE DEPOSIT QCDM
:unselected: :unselected:</t>
        </is>
      </c>
      <c r="C390" s="59" t="n">
        <v/>
      </c>
      <c r="D390" s="59" t="n">
        <v>31030</v>
      </c>
      <c r="E390" s="58" t="inlineStr">
        <is>
          <t>CHEQUE TRANSFER</t>
        </is>
      </c>
      <c r="F390" s="58" t="n"/>
      <c r="G390" s="59" t="n">
        <v>103566.67</v>
      </c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  <c r="AA390" s="10" t="n"/>
    </row>
    <row r="391" ht="13.2" customHeight="1" s="32">
      <c r="A391" s="57" t="n">
        <v>43909</v>
      </c>
      <c r="B391" s="58" t="inlineStr">
        <is>
          <t>INTERBANK GIRO IRAS Wage Credit Scheme GOVERNMENT PAYMENT</t>
        </is>
      </c>
      <c r="C391" s="59" t="n">
        <v/>
      </c>
      <c r="D391" s="59" t="n">
        <v>2056.71</v>
      </c>
      <c r="E391" s="58" t="n"/>
      <c r="F391" s="58" t="n"/>
      <c r="G391" s="59" t="n">
        <v>105623.38</v>
      </c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  <c r="AA391" s="10" t="n"/>
    </row>
    <row r="392" ht="13.2" customHeight="1" s="32">
      <c r="A392" s="57" t="n">
        <v>43909</v>
      </c>
      <c r="B392" s="58" t="inlineStr">
        <is>
          <t>CHEQUE 0300655</t>
        </is>
      </c>
      <c r="C392" s="59" t="n">
        <v>454.76</v>
      </c>
      <c r="D392" s="59" t="n">
        <v/>
      </c>
      <c r="E392" s="58" t="inlineStr">
        <is>
          <t>CHEQUE TRANSFER</t>
        </is>
      </c>
      <c r="F392" s="58" t="n"/>
      <c r="G392" s="59" t="n">
        <v>105168.62</v>
      </c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  <c r="AA392" s="10" t="n"/>
    </row>
    <row r="393" ht="13.2" customHeight="1" s="32">
      <c r="A393" s="57" t="n">
        <v>43909</v>
      </c>
      <c r="B393" s="58" t="inlineStr">
        <is>
          <t>CHEQUE 0300659</t>
        </is>
      </c>
      <c r="C393" s="59" t="n">
        <v>234.95</v>
      </c>
      <c r="D393" s="59" t="n">
        <v/>
      </c>
      <c r="E393" s="58" t="inlineStr">
        <is>
          <t>CHEQUE TRANSFER</t>
        </is>
      </c>
      <c r="F393" s="58" t="n"/>
      <c r="G393" s="59" t="n">
        <v>104933.67</v>
      </c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  <c r="AA393" s="10" t="n"/>
    </row>
    <row r="394" ht="13.2" customHeight="1" s="32">
      <c r="A394" s="57" t="n">
        <v>43909</v>
      </c>
      <c r="B394" s="58" t="inlineStr">
        <is>
          <t>CHEQUE 0300665</t>
        </is>
      </c>
      <c r="C394" s="59" t="n">
        <v>5000</v>
      </c>
      <c r="D394" s="59" t="n">
        <v/>
      </c>
      <c r="E394" s="58" t="inlineStr">
        <is>
          <t>CHEQUE TRANSFER</t>
        </is>
      </c>
      <c r="F394" s="58" t="n"/>
      <c r="G394" s="59" t="n">
        <v>99933.67</v>
      </c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  <c r="AA394" s="10" t="n"/>
    </row>
    <row r="395" ht="13.2" customHeight="1" s="32">
      <c r="A395" s="57" t="n">
        <v>43910</v>
      </c>
      <c r="B395" s="58" t="inlineStr">
        <is>
          <t>BUSINESS ADVANCE CARD TRANSACTION BAT PAYPAL *PAYPAL 40 29 18MAR 4096-3620-1060-1913</t>
        </is>
      </c>
      <c r="C395" s="59" t="n">
        <v>1078.9</v>
      </c>
      <c r="D395" s="59" t="n">
        <v/>
      </c>
      <c r="E395" s="58" t="n"/>
      <c r="F395" s="58" t="inlineStr">
        <is>
          <t>Business Transactions</t>
        </is>
      </c>
      <c r="G395" s="59" t="n">
        <v>98854.77</v>
      </c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  <c r="AA395" s="10" t="n"/>
    </row>
    <row r="396" ht="13.2" customHeight="1" s="32">
      <c r="A396" s="57" t="n">
        <v>43910</v>
      </c>
      <c r="B396" s="58" t="inlineStr">
        <is>
          <t>FAST PAYMENT PAY TECH JDI FEB 20 EBGPP00302109523 OCBC:526257092001:IDEAL PAYR SGD 6197.92</t>
        </is>
      </c>
      <c r="C396" s="59" t="n">
        <v>6197.92</v>
      </c>
      <c r="D396" s="59" t="n">
        <v/>
      </c>
      <c r="E396" s="58" t="inlineStr">
        <is>
          <t>FAST TRANSFER</t>
        </is>
      </c>
      <c r="F396" s="58" t="n"/>
      <c r="G396" s="59" t="n">
        <v>92656.85000000001</v>
      </c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  <c r="AA396" s="10" t="n"/>
    </row>
    <row r="397" ht="13.2" customHeight="1" s="32">
      <c r="A397" s="57" t="n">
        <v>43910</v>
      </c>
      <c r="B397" s="58" t="inlineStr">
        <is>
          <t>SERVICE CHARGE FOR FAST PAYMENT PAY TECH JDI FEB 20 EBGPP00302109523 526257092001:IDEAL PAYR SGD 6197.92</t>
        </is>
      </c>
      <c r="C397" s="59" t="n">
        <v>0.5</v>
      </c>
      <c r="D397" s="59" t="n">
        <v/>
      </c>
      <c r="E397" s="58" t="inlineStr">
        <is>
          <t>FAST TRANSFER</t>
        </is>
      </c>
      <c r="F397" s="58" t="n"/>
      <c r="G397" s="59" t="n">
        <v>92656.35000000001</v>
      </c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  <c r="AA397" s="10" t="n"/>
    </row>
    <row r="398" ht="13.2" customHeight="1" s="32">
      <c r="A398" s="57" t="n">
        <v>43910</v>
      </c>
      <c r="B398" s="58" t="inlineStr">
        <is>
          <t>REMITTANCE TRANSFER OF FUNDS RTF PAY AARON MAR 0016RF9539187 AARON LEE WAI LOONG SGD 8800</t>
        </is>
      </c>
      <c r="C398" s="59" t="n">
        <v>8800</v>
      </c>
      <c r="D398" s="59" t="n">
        <v/>
      </c>
      <c r="E398" s="58" t="inlineStr">
        <is>
          <t>REMITTANCE TRANSFER</t>
        </is>
      </c>
      <c r="F398" s="58" t="n"/>
      <c r="G398" s="59" t="n">
        <v>83856.35000000001</v>
      </c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  <c r="AA398" s="10" t="n"/>
    </row>
    <row r="399" ht="13.2" customHeight="1" s="32">
      <c r="A399" s="57" t="n">
        <v>43910</v>
      </c>
      <c r="B399" s="58" t="inlineStr">
        <is>
          <t>REMITTANCE TRANSFER OF FUNDS RTF PAY RACHEL MAR 0016RF9539189 WONG WEN NEE SGD 8500</t>
        </is>
      </c>
      <c r="C399" s="59" t="n">
        <v>8500</v>
      </c>
      <c r="D399" s="59" t="n">
        <v/>
      </c>
      <c r="E399" s="58" t="inlineStr">
        <is>
          <t>REMITTANCE TRANSFER</t>
        </is>
      </c>
      <c r="F399" s="58" t="inlineStr">
        <is>
          <t>Auto Transactions</t>
        </is>
      </c>
      <c r="G399" s="59" t="n">
        <v>75356.35000000001</v>
      </c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  <c r="AA399" s="10" t="n"/>
    </row>
    <row r="400" ht="13.2" customHeight="1" s="32">
      <c r="A400" s="57" t="n">
        <v>43910</v>
      </c>
      <c r="B400" s="58" t="inlineStr">
        <is>
          <t>REMITTANCE TRANSFER OF FUNDS RTF rebate client 0016RF9539188 AARON LEE WAI LOONG SGD 4500</t>
        </is>
      </c>
      <c r="C400" s="59" t="n">
        <v>4500</v>
      </c>
      <c r="D400" s="59" t="n">
        <v/>
      </c>
      <c r="E400" s="58" t="inlineStr">
        <is>
          <t>REMITTANCE TRANSFER</t>
        </is>
      </c>
      <c r="F400" s="58" t="n"/>
      <c r="G400" s="59" t="n">
        <v>70856.35000000001</v>
      </c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  <c r="AA400" s="10" t="n"/>
    </row>
    <row r="401" ht="13.2" customHeight="1" s="32">
      <c r="A401" s="57" t="n">
        <v>43910</v>
      </c>
      <c r="B401" s="58" t="inlineStr">
        <is>
          <t>REMITTANCE TRANSFER OF FUNDS RTF 0016RF9546514 OMEGA CONSULTING AND OMEGA CONSULTING AND MANAGEMENT SER SGD 1337.5</t>
        </is>
      </c>
      <c r="C401" s="59" t="n">
        <v/>
      </c>
      <c r="D401" s="59" t="n">
        <v>1337.5</v>
      </c>
      <c r="E401" s="58" t="inlineStr">
        <is>
          <t>REMITTANCE TRANSFER</t>
        </is>
      </c>
      <c r="F401" s="58" t="n"/>
      <c r="G401" s="59" t="n">
        <v>72193.85000000001</v>
      </c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  <c r="AA401" s="10" t="n"/>
    </row>
    <row r="402" ht="13.2" customHeight="1" s="32">
      <c r="A402" s="57" t="n">
        <v>43910</v>
      </c>
      <c r="B402" s="58" t="inlineStr">
        <is>
          <t>QUICK CHEQUE DEPOSIT QCDM</t>
        </is>
      </c>
      <c r="C402" s="59" t="n">
        <v/>
      </c>
      <c r="D402" s="59" t="n">
        <v>15515</v>
      </c>
      <c r="E402" s="58" t="inlineStr">
        <is>
          <t>CHEQUE TRANSFER</t>
        </is>
      </c>
      <c r="F402" s="58" t="n"/>
      <c r="G402" s="59" t="n">
        <v>87708.85000000001</v>
      </c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  <c r="AA402" s="10" t="n"/>
    </row>
    <row r="403" ht="13.2" customHeight="1" s="32">
      <c r="A403" s="57" t="n">
        <v>43910</v>
      </c>
      <c r="B403" s="58" t="inlineStr">
        <is>
          <t>CHEQUE 0300657</t>
        </is>
      </c>
      <c r="C403" s="59" t="n">
        <v>109.51</v>
      </c>
      <c r="D403" s="59" t="n">
        <v/>
      </c>
      <c r="E403" s="58" t="inlineStr">
        <is>
          <t>CHEQUE TRANSFER</t>
        </is>
      </c>
      <c r="F403" s="58" t="n"/>
      <c r="G403" s="59" t="n">
        <v>87599.34</v>
      </c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  <c r="AA403" s="10" t="n"/>
    </row>
    <row r="404" ht="13.2" customHeight="1" s="32">
      <c r="A404" s="57" t="n">
        <v>43911</v>
      </c>
      <c r="B404" s="58" t="inlineStr">
        <is>
          <t>BUSINESS ADVANCE CARD TRANSACTION BAT PAYPAL *STACKCREATI 40 29 19MAR 4096-3620-1060-1913</t>
        </is>
      </c>
      <c r="C404" s="59" t="n">
        <v>396.8</v>
      </c>
      <c r="D404" s="59" t="n">
        <v/>
      </c>
      <c r="E404" s="58" t="n"/>
      <c r="F404" s="58" t="inlineStr">
        <is>
          <t>Business Transactions</t>
        </is>
      </c>
      <c r="G404" s="59" t="n">
        <v>87202.53999999999</v>
      </c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  <c r="AA404" s="10" t="n"/>
    </row>
    <row r="405" ht="13.2" customHeight="1" s="32">
      <c r="A405" s="57" t="n">
        <v>43911</v>
      </c>
      <c r="B405" s="58" t="inlineStr">
        <is>
          <t>BUSINESS ADVANCE CARD TRANSACTION BAT MSFT *&lt; E0600AIOC6&gt; MS FT 19MAR 4096-3620-1060-1913 USD119.32</t>
        </is>
      </c>
      <c r="C405" s="59" t="n">
        <v>177.77</v>
      </c>
      <c r="D405" s="59" t="n">
        <v/>
      </c>
      <c r="E405" s="58" t="n"/>
      <c r="F405" s="58" t="inlineStr">
        <is>
          <t>Business Transactions</t>
        </is>
      </c>
      <c r="G405" s="59" t="n">
        <v>87024.77</v>
      </c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  <c r="AA405" s="10" t="n"/>
    </row>
    <row r="406" ht="13.2" customHeight="1" s="32">
      <c r="A406" s="57" t="n">
        <v>43912</v>
      </c>
      <c r="B406" s="58" t="inlineStr">
        <is>
          <t>BUSINESS ADVANCE CARD TRANSACTION BAT J2 SMTP EMAIL MARKTIN 87 7- 21MAR 4096-3620-1060-1913 USD15.00</t>
        </is>
      </c>
      <c r="C406" s="59" t="n">
        <v>22.53</v>
      </c>
      <c r="D406" s="59" t="n">
        <v/>
      </c>
      <c r="E406" s="58" t="n"/>
      <c r="F406" s="58" t="inlineStr">
        <is>
          <t>Business Transactions</t>
        </is>
      </c>
      <c r="G406" s="59" t="n">
        <v>87002.24000000001</v>
      </c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  <c r="AA406" s="10" t="n"/>
    </row>
    <row r="407" ht="13.2" customHeight="1" s="32">
      <c r="A407" s="57" t="n">
        <v>43912</v>
      </c>
      <c r="B407" s="58" t="inlineStr">
        <is>
          <t>POINT-OF-SALE TRANSACTION NETS 01152222 NTUC FAIRPRICE CO-OPERATIVE LIMITE
:selected: :unselected:</t>
        </is>
      </c>
      <c r="C407" s="59" t="n">
        <v>473.12</v>
      </c>
      <c r="D407" s="59" t="n">
        <v/>
      </c>
      <c r="E407" s="58" t="n"/>
      <c r="F407" s="58" t="n"/>
      <c r="G407" s="59" t="n">
        <v>86529.12</v>
      </c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  <c r="AA407" s="10" t="n"/>
    </row>
    <row r="408" ht="13.2" customHeight="1" s="32">
      <c r="A408" s="57" t="n">
        <v>43913</v>
      </c>
      <c r="B408" s="58" t="inlineStr">
        <is>
          <t>CASHCARD TOP-UP CCT 01152222,AMK CTRL BR 2 1111740132036271
:unselected: :unselected:</t>
        </is>
      </c>
      <c r="C408" s="59" t="n">
        <v>100</v>
      </c>
      <c r="D408" s="59" t="n">
        <v/>
      </c>
      <c r="E408" s="58" t="n"/>
      <c r="F408" s="58" t="n"/>
      <c r="G408" s="59" t="n">
        <v>86429.12</v>
      </c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  <c r="AA408" s="10" t="n"/>
    </row>
    <row r="409" ht="13.2" customHeight="1" s="32">
      <c r="A409" s="57" t="n">
        <v>43913</v>
      </c>
      <c r="B409" s="58" t="inlineStr">
        <is>
          <t>POINT-OF-SALE TRANSACTION NETS 01152222 ITTIBAA GLAZING ENTERPRISE PTE LTD
:selected:</t>
        </is>
      </c>
      <c r="C409" s="59" t="n">
        <v>170</v>
      </c>
      <c r="D409" s="59" t="n">
        <v/>
      </c>
      <c r="E409" s="58" t="n"/>
      <c r="F409" s="58" t="n"/>
      <c r="G409" s="59" t="n">
        <v>86259.12</v>
      </c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  <c r="AA409" s="10" t="n"/>
    </row>
    <row r="410" ht="13.2" customHeight="1" s="32">
      <c r="A410" s="57" t="n">
        <v>43913</v>
      </c>
      <c r="B410" s="58" t="inlineStr">
        <is>
          <t>FAST PAYMENT PAY LA MODA EBGPP00323252490 MSL:04191077132:IDEAL SUPPLIER PAYMENT SGD 230</t>
        </is>
      </c>
      <c r="C410" s="59" t="n">
        <v>230</v>
      </c>
      <c r="D410" s="59" t="n">
        <v/>
      </c>
      <c r="E410" s="58" t="inlineStr">
        <is>
          <t>FAST TRANSFER</t>
        </is>
      </c>
      <c r="F410" s="58" t="n"/>
      <c r="G410" s="59" t="n">
        <v>86029.12</v>
      </c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  <c r="AA410" s="10" t="n"/>
    </row>
    <row r="411" ht="13.2" customHeight="1" s="32">
      <c r="A411" s="57" t="n">
        <v>43913</v>
      </c>
      <c r="B411" s="58" t="inlineStr">
        <is>
          <t>SERVICE CHARGE FOR FAST PAYMENT PAY LA MODA EBGPP00323252490 04191077132:IDEAL SUPPLIER PAYMENT SGD 230</t>
        </is>
      </c>
      <c r="C411" s="59" t="n">
        <v>0.5</v>
      </c>
      <c r="D411" s="59" t="n">
        <v/>
      </c>
      <c r="E411" s="58" t="inlineStr">
        <is>
          <t>FAST TRANSFER</t>
        </is>
      </c>
      <c r="F411" s="58" t="n"/>
      <c r="G411" s="59" t="n">
        <v>86028.62</v>
      </c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  <c r="AA411" s="10" t="n"/>
    </row>
    <row r="412" ht="13.2" customHeight="1" s="32">
      <c r="A412" s="57" t="n">
        <v>43913</v>
      </c>
      <c r="B412" s="58" t="inlineStr">
        <is>
          <t xml:space="preserve">REMITTANCE TRANSFER OF FUNDS RTF 20 BWC 0016RF9579854 AARON LEE WAI LOONG SGD 2273.11 </t>
        </is>
      </c>
      <c r="C412" s="59" t="n">
        <v>2273.11</v>
      </c>
      <c r="D412" s="59" t="n">
        <v/>
      </c>
      <c r="E412" s="58" t="inlineStr">
        <is>
          <t>REMITTANCE TRANSFER</t>
        </is>
      </c>
      <c r="F412" s="58" t="n"/>
      <c r="G412" s="59" t="n">
        <v>83755.50999999999</v>
      </c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  <c r="AA412" s="10" t="n"/>
    </row>
    <row r="413" ht="13.2" customHeight="1" s="32">
      <c r="A413" s="57" t="n">
        <v>43913</v>
      </c>
      <c r="B413" s="58" t="inlineStr">
        <is>
          <t>GABIWWN@GABINNO3 08-Apr-2020 12:24:29</t>
        </is>
      </c>
      <c r="C413" s="59" t="n">
        <v/>
      </c>
      <c r="D413" s="59" t="n">
        <v>8</v>
      </c>
      <c r="E413" s="58" t="n"/>
      <c r="F413" s="58" t="n"/>
      <c r="G413" s="59" t="n">
        <v>11</v>
      </c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  <c r="AA413" s="10" t="n"/>
    </row>
    <row r="414" ht="13.2" customHeight="1" s="32">
      <c r="A414" s="57" t="n">
        <v>43913</v>
      </c>
      <c r="B414" s="58" t="inlineStr">
        <is>
          <t>REMITTANCE TRANSFER OF FUNDS RTF PAY CDA MAR 2020 0016RF9579856 CDA CONSULTANCY PTE LTD SGD 2889</t>
        </is>
      </c>
      <c r="C414" s="59" t="n">
        <v>2889</v>
      </c>
      <c r="D414" s="59" t="n">
        <v/>
      </c>
      <c r="E414" s="58" t="inlineStr">
        <is>
          <t>REMITTANCE TRANSFER</t>
        </is>
      </c>
      <c r="F414" s="58" t="n"/>
      <c r="G414" s="59" t="n">
        <v>80866.50999999999</v>
      </c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  <c r="AA414" s="10" t="n"/>
    </row>
    <row r="415" ht="13.2" customHeight="1" s="32">
      <c r="A415" s="57" t="n">
        <v>43913</v>
      </c>
      <c r="B415" s="58" t="inlineStr">
        <is>
          <t>REMITTANCE TRANSFER OF FUNDS RTF PAY SMS DOME 0016RF9579857 SMSDOME PTE LTD SGD 558.22</t>
        </is>
      </c>
      <c r="C415" s="59" t="n">
        <v>558.22</v>
      </c>
      <c r="D415" s="59" t="n">
        <v/>
      </c>
      <c r="E415" s="58" t="inlineStr">
        <is>
          <t>REMITTANCE TRANSFER</t>
        </is>
      </c>
      <c r="F415" s="58" t="n"/>
      <c r="G415" s="59" t="n">
        <v>80308.28999999999</v>
      </c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  <c r="AA415" s="10" t="n"/>
    </row>
    <row r="416" ht="13.2" customHeight="1" s="32">
      <c r="A416" s="57" t="n">
        <v>43914</v>
      </c>
      <c r="B416" s="58" t="inlineStr">
        <is>
          <t>BUSINESS ADVANCE CARD TRANSACTION BAT PAYPAL *GOOGLE JPRINCE 40 29 22MAR 4096-3620-1060-1913</t>
        </is>
      </c>
      <c r="C416" s="59" t="n">
        <v>28.98</v>
      </c>
      <c r="D416" s="59" t="n">
        <v/>
      </c>
      <c r="E416" s="58" t="n"/>
      <c r="F416" s="58" t="inlineStr">
        <is>
          <t>Business Transactions</t>
        </is>
      </c>
      <c r="G416" s="59" t="n">
        <v>80279.31</v>
      </c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  <c r="AA416" s="10" t="n"/>
    </row>
    <row r="417" ht="13.2" customHeight="1" s="32">
      <c r="A417" s="57" t="n">
        <v>43914</v>
      </c>
      <c r="B417" s="58" t="inlineStr">
        <is>
          <t>OUTWARD TELEGRAPHIC TRANSFER OTT 40 units BV6100 0016OT0374480 SHENZHEN SUNSKY TECHNOLOGY LIMITED USD 4935.07 at SGD1.46408 UETR Ref:d4ca5969-6681-4ec9-9636- d7119d8d6342
:unselected:</t>
        </is>
      </c>
      <c r="C417" s="59" t="n">
        <v>7225.34</v>
      </c>
      <c r="D417" s="59" t="n">
        <v/>
      </c>
      <c r="E417" s="58" t="n"/>
      <c r="F417" s="58" t="inlineStr">
        <is>
          <t>Outward Transactions</t>
        </is>
      </c>
      <c r="G417" s="59" t="n">
        <v>73053.97</v>
      </c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  <c r="AA417" s="10" t="n"/>
    </row>
    <row r="418" ht="13.2" customHeight="1" s="32">
      <c r="A418" s="57" t="n">
        <v>43914</v>
      </c>
      <c r="B418" s="58" t="inlineStr">
        <is>
          <t>OUTWARD TELEGRAPHIC TRANSFER COMM \&amp; CHARGES OTT CHG 40 units BV6100 0016OT0374480 SHENZHEN SUNSKY TECHNOLOGY LIMITED USD 4935.07 at SGD1.46408 UETR Ref:d4ca5969-6681-4ec9-9636- d7119d8d6342
:unselected: :unselected: :unselected: :unselected: :unselected: :unselected:</t>
        </is>
      </c>
      <c r="C418" s="59" t="n">
        <v>30</v>
      </c>
      <c r="D418" s="59" t="n">
        <v/>
      </c>
      <c r="E418" s="58" t="n"/>
      <c r="F418" s="58" t="inlineStr">
        <is>
          <t>Outward Transactions</t>
        </is>
      </c>
      <c r="G418" s="59" t="n">
        <v>73023.97</v>
      </c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  <c r="AA418" s="10" t="n"/>
    </row>
    <row r="419" ht="13.2" customHeight="1" s="32">
      <c r="A419" s="57" t="n">
        <v>43914</v>
      </c>
      <c r="B419" s="58" t="inlineStr">
        <is>
          <t>OUTWARD TELEGRAPHIC TRANSFER AGENT CHARGES OTT AGT 40 units BV6100 0016OT0374480 SHENZHEN SUNSKY TECHNOLOGY LIMITED USD 4935.07 at SGD1.46408 UETR Ref:d4ca5969-6681-4ec9-9636- d7119d8d6342
:unselected: :unselected: :unselected: :unselected: :unselected:</t>
        </is>
      </c>
      <c r="C419" s="59" t="n">
        <v>21.96</v>
      </c>
      <c r="D419" s="59" t="n">
        <v/>
      </c>
      <c r="E419" s="58" t="n"/>
      <c r="F419" s="58" t="inlineStr">
        <is>
          <t>Outward Transactions</t>
        </is>
      </c>
      <c r="G419" s="59" t="n">
        <v>73002.00999999999</v>
      </c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  <c r="AA419" s="10" t="n"/>
    </row>
    <row r="420" ht="13.2" customHeight="1" s="32">
      <c r="A420" s="57" t="n">
        <v>43914</v>
      </c>
      <c r="B420" s="58" t="inlineStr">
        <is>
          <t>QUICK CHEQUE DEPOSIT QCDM
:unselected: :unselected:</t>
        </is>
      </c>
      <c r="C420" s="59" t="n">
        <v/>
      </c>
      <c r="D420" s="59" t="n">
        <v>1540.8</v>
      </c>
      <c r="E420" s="58" t="inlineStr">
        <is>
          <t>CHEQUE TRANSFER</t>
        </is>
      </c>
      <c r="F420" s="58" t="n"/>
      <c r="G420" s="59" t="n">
        <v>74542.81</v>
      </c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  <c r="AA420" s="10" t="n"/>
    </row>
    <row r="421" ht="13.2" customHeight="1" s="32">
      <c r="A421" s="57" t="n">
        <v>43914</v>
      </c>
      <c r="B421" s="58" t="inlineStr">
        <is>
          <t>QUICK CHEQUE DEPOSIT QCDM
:unselected: :unselected:</t>
        </is>
      </c>
      <c r="C421" s="59" t="n">
        <v/>
      </c>
      <c r="D421" s="59" t="n">
        <v>115.03</v>
      </c>
      <c r="E421" s="58" t="inlineStr">
        <is>
          <t>CHEQUE TRANSFER</t>
        </is>
      </c>
      <c r="F421" s="58" t="n"/>
      <c r="G421" s="59" t="n">
        <v>74657.84</v>
      </c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  <c r="AA421" s="10" t="n"/>
    </row>
    <row r="422" ht="13.2" customHeight="1" s="32">
      <c r="A422" s="57" t="n">
        <v>43914</v>
      </c>
      <c r="B422" s="58" t="inlineStr">
        <is>
          <t>QUICK CHEQUE DEPOSIT QCDM
:unselected: :unselected:</t>
        </is>
      </c>
      <c r="C422" s="59" t="n">
        <v/>
      </c>
      <c r="D422" s="59" t="n">
        <v>1992.87</v>
      </c>
      <c r="E422" s="58" t="inlineStr">
        <is>
          <t>CHEQUE TRANSFER</t>
        </is>
      </c>
      <c r="F422" s="58" t="n"/>
      <c r="G422" s="59" t="n">
        <v>76650.71000000001</v>
      </c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  <c r="AA422" s="10" t="n"/>
    </row>
    <row r="423" ht="13.2" customHeight="1" s="32">
      <c r="A423" s="57" t="n">
        <v>43914</v>
      </c>
      <c r="B423" s="58" t="inlineStr">
        <is>
          <t>QUICK CHEQUE DEPOSIT QCDM
:unselected: :unselected:</t>
        </is>
      </c>
      <c r="C423" s="59" t="n">
        <v/>
      </c>
      <c r="D423" s="59" t="n">
        <v>267.5</v>
      </c>
      <c r="E423" s="58" t="inlineStr">
        <is>
          <t>CHEQUE TRANSFER</t>
        </is>
      </c>
      <c r="F423" s="58" t="n"/>
      <c r="G423" s="59" t="n">
        <v>76918.21000000001</v>
      </c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  <c r="AA423" s="10" t="n"/>
    </row>
    <row r="424" ht="13.2" customHeight="1" s="32">
      <c r="A424" s="57" t="n">
        <v>43914</v>
      </c>
      <c r="B424" s="58" t="inlineStr">
        <is>
          <t>QUICK CHEQUE DEPOSIT QCDM
:unselected: :unselected:</t>
        </is>
      </c>
      <c r="C424" s="59" t="n">
        <v/>
      </c>
      <c r="D424" s="59" t="n">
        <v>2439.6</v>
      </c>
      <c r="E424" s="58" t="inlineStr">
        <is>
          <t>CHEQUE TRANSFER</t>
        </is>
      </c>
      <c r="F424" s="58" t="n"/>
      <c r="G424" s="59" t="n">
        <v>79357.81</v>
      </c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  <c r="AA424" s="10" t="n"/>
    </row>
    <row r="425" ht="13.2" customHeight="1" s="32">
      <c r="A425" s="57" t="n">
        <v>43914</v>
      </c>
      <c r="B425" s="58" t="inlineStr">
        <is>
          <t>QUICK CHEQUE DEPOSIT QCDM
:unselected: :unselected:</t>
        </is>
      </c>
      <c r="C425" s="59" t="n">
        <v/>
      </c>
      <c r="D425" s="59" t="n">
        <v>674.1</v>
      </c>
      <c r="E425" s="58" t="inlineStr">
        <is>
          <t>CHEQUE TRANSFER</t>
        </is>
      </c>
      <c r="F425" s="58" t="n"/>
      <c r="G425" s="59" t="n">
        <v>80031.91</v>
      </c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  <c r="AA425" s="10" t="n"/>
    </row>
    <row r="426" ht="13.2" customHeight="1" s="32">
      <c r="A426" s="57" t="n">
        <v>43914</v>
      </c>
      <c r="B426" s="58" t="inlineStr">
        <is>
          <t>QUICK CHEQUE DEPOSIT QCDM
:unselected: :unselected:</t>
        </is>
      </c>
      <c r="C426" s="59" t="n">
        <v/>
      </c>
      <c r="D426" s="59" t="n">
        <v>133.75</v>
      </c>
      <c r="E426" s="58" t="inlineStr">
        <is>
          <t>CHEQUE TRANSFER</t>
        </is>
      </c>
      <c r="F426" s="58" t="n"/>
      <c r="G426" s="59" t="n">
        <v>80165.66</v>
      </c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  <c r="AA426" s="10" t="n"/>
    </row>
    <row r="427" ht="13.2" customHeight="1" s="32">
      <c r="A427" s="57" t="n">
        <v>43915</v>
      </c>
      <c r="B427" s="58" t="inlineStr">
        <is>
          <t>BUSINESS ADVANCE CARD TRANSACTION BAT CNY DINING PROMO 20MAR 4096-3620-1060-1913</t>
        </is>
      </c>
      <c r="C427" s="59" t="n">
        <v/>
      </c>
      <c r="D427" s="59" t="n">
        <v>15</v>
      </c>
      <c r="E427" s="58" t="n"/>
      <c r="F427" s="58" t="inlineStr">
        <is>
          <t>Business Transactions</t>
        </is>
      </c>
      <c r="G427" s="59" t="n">
        <v>80180.66</v>
      </c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  <c r="AA427" s="10" t="n"/>
    </row>
    <row r="428" ht="13.2" customHeight="1" s="32">
      <c r="A428" s="57" t="n">
        <v>43915</v>
      </c>
      <c r="B428" s="58" t="inlineStr">
        <is>
          <t>BUSINESS ADVANCE CARD TRANSACTION BAT PAYPAL *ZHEJIANGDUS 40 29 23MAR 4096-3620-1060-1913</t>
        </is>
      </c>
      <c r="C428" s="59" t="n">
        <v>355.83</v>
      </c>
      <c r="D428" s="59" t="n">
        <v/>
      </c>
      <c r="E428" s="58" t="n"/>
      <c r="F428" s="58" t="inlineStr">
        <is>
          <t>Business Transactions</t>
        </is>
      </c>
      <c r="G428" s="59" t="n">
        <v>79824.83</v>
      </c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  <c r="AA428" s="10" t="n"/>
    </row>
    <row r="429" ht="13.2" customHeight="1" s="32">
      <c r="A429" s="57" t="n">
        <v>43915</v>
      </c>
      <c r="B429" s="58" t="inlineStr">
        <is>
          <t>INTERBANK GIRO All Saints Home SU000574/PAY2000337 INVOICE PAYMENT</t>
        </is>
      </c>
      <c r="C429" s="59" t="n">
        <v/>
      </c>
      <c r="D429" s="59" t="n">
        <v>856</v>
      </c>
      <c r="E429" s="58" t="n"/>
      <c r="F429" s="58" t="n"/>
      <c r="G429" s="59" t="n">
        <v>80680.83</v>
      </c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  <c r="AA429" s="10" t="n"/>
    </row>
    <row r="430" ht="13.2" customHeight="1" s="32">
      <c r="A430" s="57" t="n">
        <v>43915</v>
      </c>
      <c r="B430" s="58" t="inlineStr">
        <is>
          <t>SALARY, PAY Singapore Police For S8207898C EPI20-15510</t>
        </is>
      </c>
      <c r="C430" s="59" t="n">
        <v/>
      </c>
      <c r="D430" s="59" t="n">
        <v>1262.9</v>
      </c>
      <c r="E430" s="58" t="n"/>
      <c r="F430" s="58" t="inlineStr">
        <is>
          <t>Salary</t>
        </is>
      </c>
      <c r="G430" s="59" t="n">
        <v>81943.73</v>
      </c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  <c r="AA430" s="10" t="n"/>
    </row>
    <row r="431" ht="13.2" customHeight="1" s="32">
      <c r="A431" s="57" t="n">
        <v>43916</v>
      </c>
      <c r="B431" s="58" t="inlineStr">
        <is>
          <t>FAST PAYMENT PIGSGPERSLA06115 200326SCBLSG22B3629936 INVOICE PAYMENT PEREGRINE SECURITY PTE. LIMITED SGD 674.1</t>
        </is>
      </c>
      <c r="C431" s="59" t="n">
        <v/>
      </c>
      <c r="D431" s="59" t="n">
        <v>674.1</v>
      </c>
      <c r="E431" s="58" t="inlineStr">
        <is>
          <t>FAST TRANSFER</t>
        </is>
      </c>
      <c r="F431" s="58" t="n"/>
      <c r="G431" s="59" t="n">
        <v>82617.83</v>
      </c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  <c r="AA431" s="10" t="n"/>
    </row>
    <row r="432" ht="13.2" customHeight="1" s="32">
      <c r="A432" s="57" t="n">
        <v>43917</v>
      </c>
      <c r="B432" s="58" t="inlineStr">
        <is>
          <t>FAST PAYMENT PIGSGPERSLA06117 200327SCBLSG22B3661631 INVOICE PAYMENT PEREGRINE SECURITY PTE. LIMITED SGD 85.6</t>
        </is>
      </c>
      <c r="C432" s="59" t="n">
        <v/>
      </c>
      <c r="D432" s="59" t="n">
        <v>85.59999999999999</v>
      </c>
      <c r="E432" s="58" t="inlineStr">
        <is>
          <t>FAST TRANSFER</t>
        </is>
      </c>
      <c r="F432" s="58" t="n"/>
      <c r="G432" s="59" t="n">
        <v>82703.42999999999</v>
      </c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  <c r="AA432" s="10" t="n"/>
    </row>
    <row r="433" ht="13.2" customHeight="1" s="32">
      <c r="A433" s="57" t="n">
        <v>43917</v>
      </c>
      <c r="B433" s="58" t="inlineStr">
        <is>
          <t>REMITTANCE TRANSFER OF FUNDS RTF 0016RF9659533 GO FOOD SERVICE PTE. GO FOOD SERVICE PTE. LTD. SGD 4622.4</t>
        </is>
      </c>
      <c r="C433" s="59" t="n">
        <v/>
      </c>
      <c r="D433" s="59" t="n">
        <v>4622.4</v>
      </c>
      <c r="E433" s="58" t="inlineStr">
        <is>
          <t>REMITTANCE TRANSFER</t>
        </is>
      </c>
      <c r="F433" s="58" t="n"/>
      <c r="G433" s="59" t="n">
        <v>87325.83</v>
      </c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  <c r="AA433" s="10" t="n"/>
    </row>
    <row r="434" ht="13.2" customHeight="1" s="32">
      <c r="A434" s="57" t="n">
        <v>43917</v>
      </c>
      <c r="B434" s="58" t="inlineStr">
        <is>
          <t>QUICK CHEQUE DEPOSIT QCDM</t>
        </is>
      </c>
      <c r="C434" s="59" t="n">
        <v/>
      </c>
      <c r="D434" s="59" t="n">
        <v>133.75</v>
      </c>
      <c r="E434" s="58" t="inlineStr">
        <is>
          <t>CHEQUE TRANSFER</t>
        </is>
      </c>
      <c r="F434" s="58" t="n"/>
      <c r="G434" s="59" t="n">
        <v>87459.58</v>
      </c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  <c r="AA434" s="10" t="n"/>
    </row>
    <row r="435" ht="13.2" customHeight="1" s="32">
      <c r="A435" s="57" t="n">
        <v>43917</v>
      </c>
      <c r="B435" s="58" t="inlineStr">
        <is>
          <t>CHEQUE 0300667</t>
        </is>
      </c>
      <c r="C435" s="59" t="n">
        <v>630</v>
      </c>
      <c r="D435" s="59" t="n">
        <v/>
      </c>
      <c r="E435" s="58" t="inlineStr">
        <is>
          <t>CHEQUE TRANSFER</t>
        </is>
      </c>
      <c r="F435" s="58" t="n"/>
      <c r="G435" s="59" t="n">
        <v>86829.58</v>
      </c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  <c r="AA435" s="10" t="n"/>
    </row>
    <row r="436" ht="13.2" customHeight="1" s="32">
      <c r="A436" s="57" t="n">
        <v>43918</v>
      </c>
      <c r="B436" s="58" t="inlineStr">
        <is>
          <t>POINT-OF-SALE TRANSACTION NETS 01152222 IMPERIAL TREASURE NOODLE HOUSE P/L</t>
        </is>
      </c>
      <c r="C436" s="59" t="n">
        <v>88.28</v>
      </c>
      <c r="D436" s="59" t="n">
        <v/>
      </c>
      <c r="E436" s="58" t="n"/>
      <c r="F436" s="58" t="n"/>
      <c r="G436" s="59" t="n">
        <v>86741.3</v>
      </c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  <c r="AA436" s="10" t="n"/>
    </row>
    <row r="437" ht="13.2" customHeight="1" s="32">
      <c r="A437" s="57" t="n">
        <v>43919</v>
      </c>
      <c r="B437" s="58" t="inlineStr">
        <is>
          <t>BUSINESS ADVANCE CARD TRANSACTION BAT LINKEDIN SI NG 27MAR 4096-3620-1060-1913</t>
        </is>
      </c>
      <c r="C437" s="59" t="n">
        <v>449.24</v>
      </c>
      <c r="D437" s="59" t="n">
        <v/>
      </c>
      <c r="E437" s="58" t="n"/>
      <c r="F437" s="58" t="inlineStr">
        <is>
          <t>Business Transactions</t>
        </is>
      </c>
      <c r="G437" s="59" t="n">
        <v>86292.06</v>
      </c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  <c r="AA437" s="10" t="n"/>
    </row>
    <row r="438" ht="13.2" customHeight="1" s="32">
      <c r="A438" s="57" t="n">
        <v>43919</v>
      </c>
      <c r="B438" s="58" t="inlineStr">
        <is>
          <t>POINT-OF-SALE TRANSACTION NETS 01152222 NTUC FAIRPRICE CO-OPERATIVE LIMITE</t>
        </is>
      </c>
      <c r="C438" s="59" t="n">
        <v>235.1</v>
      </c>
      <c r="D438" s="59" t="n">
        <v/>
      </c>
      <c r="E438" s="58" t="n"/>
      <c r="F438" s="58" t="n"/>
      <c r="G438" s="59" t="n">
        <v>86056.96000000001</v>
      </c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  <c r="AA438" s="10" t="n"/>
    </row>
    <row r="439" ht="13.2" customHeight="1" s="32">
      <c r="A439" s="57" t="n">
        <v>43920</v>
      </c>
      <c r="B439" s="58" t="inlineStr">
        <is>
          <t>FAST PAYMENT SCB GKT 9K EBGPP00330304159 SCL:0100260802:IDEAL LOAR SGD 9000</t>
        </is>
      </c>
      <c r="C439" s="59" t="n">
        <v>9000</v>
      </c>
      <c r="D439" s="59" t="n">
        <v/>
      </c>
      <c r="E439" s="58" t="inlineStr">
        <is>
          <t>FAST TRANSFER</t>
        </is>
      </c>
      <c r="F439" s="58" t="n"/>
      <c r="G439" s="59" t="n">
        <v>77056.96000000001</v>
      </c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  <c r="AA439" s="10" t="n"/>
    </row>
    <row r="440" ht="13.2" customHeight="1" s="32">
      <c r="A440" s="57" t="n">
        <v>43920</v>
      </c>
      <c r="B440" s="58" t="inlineStr">
        <is>
          <t>SERVICE CHARGE FOR FAST PAYMENT SCB GKT 9K EBGPP00330304159 0100260802:IDEAL LOAR SGD 9000</t>
        </is>
      </c>
      <c r="C440" s="59" t="n">
        <v>0.5</v>
      </c>
      <c r="D440" s="59" t="n">
        <v/>
      </c>
      <c r="E440" s="58" t="inlineStr">
        <is>
          <t>FAST TRANSFER</t>
        </is>
      </c>
      <c r="F440" s="58" t="n"/>
      <c r="G440" s="59" t="n">
        <v>77056.46000000001</v>
      </c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  <c r="AA440" s="10" t="n"/>
    </row>
    <row r="441" ht="13.2" customHeight="1" s="32">
      <c r="A441" s="57" t="n">
        <v>43920</v>
      </c>
      <c r="B441" s="58" t="inlineStr">
        <is>
          <t>REMITTANCE TRANSFER OF FUNDS RTF SUNRISE GDNS APR 0016RF9697130 AARON LEE WAI LOONG SGD 5700</t>
        </is>
      </c>
      <c r="C441" s="59" t="n">
        <v>5700</v>
      </c>
      <c r="D441" s="59" t="n">
        <v/>
      </c>
      <c r="E441" s="58" t="inlineStr">
        <is>
          <t>REMITTANCE TRANSFER</t>
        </is>
      </c>
      <c r="F441" s="58" t="n"/>
      <c r="G441" s="59" t="n">
        <v>71356.46000000001</v>
      </c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  <c r="AA441" s="10" t="n"/>
    </row>
    <row r="442" ht="13.2" customHeight="1" s="32">
      <c r="A442" s="57" t="n">
        <v>43921</v>
      </c>
      <c r="B442" s="58" t="inlineStr">
        <is>
          <t>BUSINESS ADVANCE CARD TRANSACTION BAT CHANEL PTE LTD @NAC#01 SI NG 28MAR 4096-3620-1060-1913</t>
        </is>
      </c>
      <c r="C442" s="59" t="n">
        <v>1190</v>
      </c>
      <c r="D442" s="59" t="n">
        <v/>
      </c>
      <c r="E442" s="58" t="n"/>
      <c r="F442" s="58" t="inlineStr">
        <is>
          <t>Business Transactions</t>
        </is>
      </c>
      <c r="G442" s="59" t="n">
        <v>70166.46000000001</v>
      </c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  <c r="AA442" s="10" t="n"/>
    </row>
    <row r="443" ht="13.2" customHeight="1" s="32">
      <c r="A443" s="57" t="n">
        <v>43921</v>
      </c>
      <c r="B443" s="58" t="inlineStr">
        <is>
          <t>FAST PAYMENT YS SECURITY SG3P200331246569 OTHER YS SECURITY SERVICES PTE. LTD. SGD 2610.8</t>
        </is>
      </c>
      <c r="C443" s="59" t="n">
        <v/>
      </c>
      <c r="D443" s="59" t="n">
        <v>2610.8</v>
      </c>
      <c r="E443" s="58" t="inlineStr">
        <is>
          <t>FAST TRANSFER</t>
        </is>
      </c>
      <c r="F443" s="58" t="n"/>
      <c r="G443" s="59" t="n">
        <v>72777.25999999999</v>
      </c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  <c r="AA443" s="10" t="n"/>
    </row>
    <row r="444" ht="13.2" customHeight="1" s="32">
      <c r="A444" s="57" t="n">
        <v>43921</v>
      </c>
      <c r="B444" s="58" t="inlineStr">
        <is>
          <t>CASH TRANSACTION CSH 01152222,SELETAR MALL B
:unselected: :unselected:</t>
        </is>
      </c>
      <c r="C444" s="59" t="n">
        <v>640</v>
      </c>
      <c r="D444" s="59" t="n">
        <v/>
      </c>
      <c r="E444" s="58" t="n"/>
      <c r="F444" s="58" t="n"/>
      <c r="G444" s="59" t="n">
        <v>72137.25999999999</v>
      </c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  <c r="AA444" s="10" t="n"/>
    </row>
    <row r="445" ht="13.2" customHeight="1" s="32">
      <c r="A445" s="57" t="n">
        <v>43921</v>
      </c>
      <c r="B445" s="58" t="inlineStr">
        <is>
          <t>QUICK CHEQUE DEPOSIT QCDM
:unselected: :unselected:</t>
        </is>
      </c>
      <c r="C445" s="59" t="n">
        <v/>
      </c>
      <c r="D445" s="59" t="n">
        <v>2610.8</v>
      </c>
      <c r="E445" s="58" t="inlineStr">
        <is>
          <t>CHEQUE TRANSFER</t>
        </is>
      </c>
      <c r="F445" s="58" t="n"/>
      <c r="G445" s="59" t="n">
        <v>74748.06</v>
      </c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  <c r="AA445" s="10" t="n"/>
    </row>
    <row r="446" ht="13.2" customHeight="1" s="32">
      <c r="A446" s="57" t="n">
        <v>43921</v>
      </c>
      <c r="B446" s="58" t="inlineStr">
        <is>
          <t>CHEQUE FEE CHQFEE
:unselected: :unselected:</t>
        </is>
      </c>
      <c r="C446" s="59" t="n">
        <v>13.5</v>
      </c>
      <c r="D446" s="59" t="n">
        <v/>
      </c>
      <c r="E446" s="58" t="inlineStr">
        <is>
          <t>CHEQUE TRANSFER</t>
        </is>
      </c>
      <c r="F446" s="58" t="n"/>
      <c r="G446" s="59" t="n">
        <v>74734.56</v>
      </c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  <c r="AA446" s="10" t="n"/>
    </row>
    <row r="447" ht="13.2" customHeight="1" s="32">
      <c r="A447" s="57" t="n">
        <v>43921</v>
      </c>
      <c r="B447" s="58" t="inlineStr">
        <is>
          <t>INTERBANK GIRO REACHFIELD SECURITY REACHFIELD OTHER
:unselected: :unselected:</t>
        </is>
      </c>
      <c r="C447" s="59" t="n">
        <v/>
      </c>
      <c r="D447" s="59" t="n">
        <v>267.5</v>
      </c>
      <c r="E447" s="58" t="n"/>
      <c r="F447" s="58" t="inlineStr">
        <is>
          <t>Auto Transactions</t>
        </is>
      </c>
      <c r="G447" s="59" t="n">
        <v>75002.06</v>
      </c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  <c r="AA447" s="10" t="n"/>
    </row>
    <row r="448" ht="13.2" customHeight="1" s="32">
      <c r="A448" s="57" t="n">
        <v>43921</v>
      </c>
      <c r="B448" s="58" t="inlineStr">
        <is>
          <t>INTERBANK GIRO REACHFIELD SECURITY REACHFIELD OTHER</t>
        </is>
      </c>
      <c r="C448" s="59" t="n">
        <v/>
      </c>
      <c r="D448" s="59" t="n">
        <v>535</v>
      </c>
      <c r="E448" s="58" t="n"/>
      <c r="F448" s="58" t="inlineStr">
        <is>
          <t>Auto Transactions</t>
        </is>
      </c>
      <c r="G448" s="59" t="n">
        <v>75537.06</v>
      </c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  <c r="AA448" s="10" t="n"/>
    </row>
    <row r="449" ht="13.2" customHeight="1" s="32">
      <c r="A449" s="60" t="n">
        <v>43921</v>
      </c>
      <c r="B449" s="61" t="inlineStr">
        <is>
          <t>CHEQUE 0300494</t>
        </is>
      </c>
      <c r="C449" s="62" t="n">
        <v>122.16</v>
      </c>
      <c r="D449" s="62" t="n">
        <v/>
      </c>
      <c r="E449" s="61" t="inlineStr">
        <is>
          <t>CHEQUE TRANSFER</t>
        </is>
      </c>
      <c r="F449" s="61" t="n"/>
      <c r="G449" s="62" t="n">
        <v>75414.89999999999</v>
      </c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  <c r="AA449" s="10" t="n"/>
    </row>
    <row r="450" ht="13.2" customHeight="1" s="32">
      <c r="A450" s="10" t="n"/>
      <c r="B450" s="12" t="n"/>
      <c r="C450" s="13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  <c r="AA450" s="10" t="n"/>
    </row>
    <row r="451" ht="13.2" customHeight="1" s="32">
      <c r="A451" s="10" t="n"/>
      <c r="B451" s="12" t="n"/>
      <c r="C451" s="13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  <c r="AA451" s="10" t="n"/>
    </row>
    <row r="452" ht="13.2" customHeight="1" s="32">
      <c r="A452" s="10" t="n"/>
      <c r="B452" s="12" t="n"/>
      <c r="C452" s="13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  <c r="AA452" s="10" t="n"/>
    </row>
    <row r="453" ht="13.2" customHeight="1" s="32">
      <c r="A453" s="10" t="n"/>
      <c r="B453" s="12" t="n"/>
      <c r="C453" s="13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  <c r="AA453" s="10" t="n"/>
    </row>
    <row r="454" ht="13.2" customHeight="1" s="32">
      <c r="A454" s="10" t="n"/>
      <c r="B454" s="12" t="n"/>
      <c r="C454" s="13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  <c r="AA454" s="10" t="n"/>
    </row>
    <row r="455" ht="13.2" customHeight="1" s="32">
      <c r="A455" s="10" t="n"/>
      <c r="B455" s="12" t="n"/>
      <c r="C455" s="13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  <c r="AA455" s="10" t="n"/>
    </row>
    <row r="456" ht="13.2" customHeight="1" s="32">
      <c r="A456" s="10" t="n"/>
      <c r="B456" s="12" t="n"/>
      <c r="C456" s="13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  <c r="AA456" s="10" t="n"/>
    </row>
    <row r="457" ht="13.2" customHeight="1" s="32">
      <c r="A457" s="10" t="n"/>
      <c r="B457" s="12" t="n"/>
      <c r="C457" s="13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  <c r="AA457" s="10" t="n"/>
    </row>
    <row r="458" ht="13.2" customHeight="1" s="32">
      <c r="A458" s="10" t="n"/>
      <c r="B458" s="12" t="n"/>
      <c r="C458" s="13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  <c r="AA458" s="10" t="n"/>
    </row>
    <row r="459" ht="13.2" customHeight="1" s="32">
      <c r="A459" s="10" t="n"/>
      <c r="B459" s="12" t="n"/>
      <c r="C459" s="13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  <c r="AA459" s="10" t="n"/>
    </row>
    <row r="460" ht="13.2" customHeight="1" s="32">
      <c r="A460" s="10" t="n"/>
      <c r="B460" s="12" t="n"/>
      <c r="C460" s="13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  <c r="AA460" s="10" t="n"/>
    </row>
    <row r="461" ht="13.2" customHeight="1" s="32">
      <c r="A461" s="10" t="n"/>
      <c r="B461" s="12" t="n"/>
      <c r="C461" s="13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  <c r="AA461" s="10" t="n"/>
    </row>
    <row r="462" ht="13.2" customHeight="1" s="32">
      <c r="A462" s="10" t="n"/>
      <c r="B462" s="12" t="n"/>
      <c r="C462" s="13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  <c r="AA462" s="10" t="n"/>
    </row>
    <row r="463" ht="13.2" customHeight="1" s="32">
      <c r="A463" s="10" t="n"/>
      <c r="B463" s="12" t="n"/>
      <c r="C463" s="13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  <c r="AA463" s="10" t="n"/>
    </row>
    <row r="464" ht="13.2" customHeight="1" s="32">
      <c r="A464" s="10" t="n"/>
      <c r="B464" s="12" t="n"/>
      <c r="C464" s="13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  <c r="AA464" s="10" t="n"/>
    </row>
    <row r="465" ht="13.2" customHeight="1" s="32">
      <c r="A465" s="10" t="n"/>
      <c r="B465" s="12" t="n"/>
      <c r="C465" s="13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  <c r="AA465" s="10" t="n"/>
    </row>
    <row r="466" ht="13.2" customHeight="1" s="32">
      <c r="A466" s="10" t="n"/>
      <c r="B466" s="12" t="n"/>
      <c r="C466" s="13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  <c r="AA466" s="10" t="n"/>
    </row>
    <row r="467" ht="13.2" customHeight="1" s="32">
      <c r="A467" s="10" t="n"/>
      <c r="B467" s="12" t="n"/>
      <c r="C467" s="13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  <c r="AA467" s="10" t="n"/>
    </row>
    <row r="468" ht="13.2" customHeight="1" s="32">
      <c r="A468" s="10" t="n"/>
      <c r="B468" s="12" t="n"/>
      <c r="C468" s="13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  <c r="AA468" s="10" t="n"/>
    </row>
    <row r="469" ht="13.2" customHeight="1" s="32">
      <c r="A469" s="10" t="n"/>
      <c r="B469" s="12" t="n"/>
      <c r="C469" s="13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  <c r="AA469" s="10" t="n"/>
    </row>
    <row r="470" ht="13.2" customHeight="1" s="32">
      <c r="A470" s="10" t="n"/>
      <c r="B470" s="12" t="n"/>
      <c r="C470" s="13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  <c r="AA470" s="10" t="n"/>
    </row>
    <row r="471" ht="13.2" customHeight="1" s="32">
      <c r="A471" s="10" t="n"/>
      <c r="B471" s="12" t="n"/>
      <c r="C471" s="13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  <c r="AA471" s="10" t="n"/>
    </row>
    <row r="472" ht="13.2" customHeight="1" s="32">
      <c r="A472" s="10" t="n"/>
      <c r="B472" s="12" t="n"/>
      <c r="C472" s="13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  <c r="AA472" s="10" t="n"/>
    </row>
    <row r="473" ht="13.2" customHeight="1" s="32">
      <c r="A473" s="10" t="n"/>
      <c r="B473" s="12" t="n"/>
      <c r="C473" s="13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  <c r="AA473" s="10" t="n"/>
    </row>
    <row r="474" ht="13.2" customHeight="1" s="32">
      <c r="A474" s="10" t="n"/>
      <c r="B474" s="12" t="n"/>
      <c r="C474" s="13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  <c r="AA474" s="10" t="n"/>
    </row>
    <row r="475" ht="13.2" customHeight="1" s="32">
      <c r="A475" s="10" t="n"/>
      <c r="B475" s="12" t="n"/>
      <c r="C475" s="13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  <c r="AA475" s="10" t="n"/>
    </row>
    <row r="476" ht="13.2" customHeight="1" s="32">
      <c r="A476" s="10" t="n"/>
      <c r="B476" s="12" t="n"/>
      <c r="C476" s="13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  <c r="AA476" s="10" t="n"/>
    </row>
    <row r="477" ht="13.2" customHeight="1" s="32">
      <c r="A477" s="10" t="n"/>
      <c r="B477" s="12" t="n"/>
      <c r="C477" s="13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  <c r="AA477" s="10" t="n"/>
    </row>
    <row r="478" ht="13.2" customHeight="1" s="32">
      <c r="A478" s="10" t="n"/>
      <c r="B478" s="12" t="n"/>
      <c r="C478" s="13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  <c r="AA478" s="10" t="n"/>
    </row>
    <row r="479" ht="13.2" customHeight="1" s="32">
      <c r="A479" s="10" t="n"/>
      <c r="B479" s="12" t="n"/>
      <c r="C479" s="13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  <c r="AA479" s="10" t="n"/>
    </row>
    <row r="480" ht="13.2" customHeight="1" s="32">
      <c r="A480" s="10" t="n"/>
      <c r="B480" s="12" t="n"/>
      <c r="C480" s="13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  <c r="AA480" s="10" t="n"/>
    </row>
    <row r="481" ht="13.2" customHeight="1" s="32">
      <c r="A481" s="10" t="n"/>
      <c r="B481" s="12" t="n"/>
      <c r="C481" s="13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  <c r="AA481" s="10" t="n"/>
    </row>
    <row r="482" ht="13.2" customHeight="1" s="32">
      <c r="A482" s="10" t="n"/>
      <c r="B482" s="12" t="n"/>
      <c r="C482" s="13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  <c r="AA482" s="10" t="n"/>
    </row>
    <row r="483" ht="13.2" customHeight="1" s="32">
      <c r="A483" s="10" t="n"/>
      <c r="B483" s="12" t="n"/>
      <c r="C483" s="13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  <c r="AA483" s="10" t="n"/>
    </row>
    <row r="484" ht="13.2" customHeight="1" s="32">
      <c r="A484" s="10" t="n"/>
      <c r="B484" s="12" t="n"/>
      <c r="C484" s="13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  <c r="AA484" s="10" t="n"/>
    </row>
    <row r="485" ht="13.2" customHeight="1" s="32">
      <c r="A485" s="10" t="n"/>
      <c r="B485" s="12" t="n"/>
      <c r="C485" s="13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  <c r="AA485" s="10" t="n"/>
    </row>
    <row r="486" ht="13.2" customHeight="1" s="32">
      <c r="A486" s="10" t="n"/>
      <c r="B486" s="12" t="n"/>
      <c r="C486" s="13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  <c r="AA486" s="10" t="n"/>
    </row>
    <row r="487" ht="13.2" customHeight="1" s="32">
      <c r="A487" s="10" t="n"/>
      <c r="B487" s="12" t="n"/>
      <c r="C487" s="13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  <c r="AA487" s="10" t="n"/>
    </row>
    <row r="488" ht="13.2" customHeight="1" s="32">
      <c r="A488" s="10" t="n"/>
      <c r="B488" s="12" t="n"/>
      <c r="C488" s="13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  <c r="AA488" s="10" t="n"/>
    </row>
    <row r="489" ht="13.2" customHeight="1" s="32">
      <c r="A489" s="10" t="n"/>
      <c r="B489" s="12" t="n"/>
      <c r="C489" s="13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  <c r="AA489" s="10" t="n"/>
    </row>
    <row r="490" ht="13.2" customHeight="1" s="32">
      <c r="A490" s="10" t="n"/>
      <c r="B490" s="12" t="n"/>
      <c r="C490" s="13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  <c r="AA490" s="10" t="n"/>
    </row>
    <row r="491" ht="13.2" customHeight="1" s="32">
      <c r="A491" s="10" t="n"/>
      <c r="B491" s="12" t="n"/>
      <c r="C491" s="13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  <c r="AA491" s="10" t="n"/>
    </row>
    <row r="492" ht="13.2" customHeight="1" s="32">
      <c r="A492" s="10" t="n"/>
      <c r="B492" s="12" t="n"/>
      <c r="C492" s="13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  <c r="AA492" s="10" t="n"/>
    </row>
    <row r="493" ht="13.2" customHeight="1" s="32">
      <c r="A493" s="10" t="n"/>
      <c r="B493" s="12" t="n"/>
      <c r="C493" s="13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  <c r="AA493" s="10" t="n"/>
    </row>
    <row r="494" ht="13.2" customHeight="1" s="32">
      <c r="A494" s="10" t="n"/>
      <c r="B494" s="12" t="n"/>
      <c r="C494" s="13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  <c r="AA494" s="10" t="n"/>
    </row>
    <row r="495" ht="13.2" customHeight="1" s="32">
      <c r="A495" s="10" t="n"/>
      <c r="B495" s="12" t="n"/>
      <c r="C495" s="13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  <c r="AA495" s="10" t="n"/>
    </row>
    <row r="496" ht="13.2" customHeight="1" s="32">
      <c r="A496" s="10" t="n"/>
      <c r="B496" s="12" t="n"/>
      <c r="C496" s="13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  <c r="AA496" s="10" t="n"/>
    </row>
    <row r="497" ht="13.2" customHeight="1" s="32">
      <c r="A497" s="10" t="n"/>
      <c r="B497" s="12" t="n"/>
      <c r="C497" s="13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  <c r="AA497" s="10" t="n"/>
    </row>
    <row r="498" ht="13.2" customHeight="1" s="32">
      <c r="A498" s="10" t="n"/>
      <c r="B498" s="12" t="n"/>
      <c r="C498" s="13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  <c r="AA498" s="10" t="n"/>
    </row>
    <row r="499" ht="13.2" customHeight="1" s="32">
      <c r="A499" s="10" t="n"/>
      <c r="B499" s="12" t="n"/>
      <c r="C499" s="13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  <c r="AA499" s="10" t="n"/>
    </row>
    <row r="500" ht="13.2" customHeight="1" s="32">
      <c r="A500" s="10" t="n"/>
      <c r="B500" s="12" t="n"/>
      <c r="C500" s="13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  <c r="AA500" s="10" t="n"/>
    </row>
    <row r="501" ht="13.2" customHeight="1" s="32">
      <c r="A501" s="10" t="n"/>
      <c r="B501" s="12" t="n"/>
      <c r="C501" s="13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  <c r="AA501" s="10" t="n"/>
    </row>
    <row r="502" ht="13.2" customHeight="1" s="32">
      <c r="A502" s="10" t="n"/>
      <c r="B502" s="12" t="n"/>
      <c r="C502" s="13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  <c r="AA502" s="10" t="n"/>
    </row>
    <row r="503" ht="13.2" customHeight="1" s="32">
      <c r="A503" s="10" t="n"/>
      <c r="B503" s="12" t="n"/>
      <c r="C503" s="13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  <c r="AA503" s="10" t="n"/>
    </row>
    <row r="504" ht="13.2" customHeight="1" s="32">
      <c r="A504" s="10" t="n"/>
      <c r="B504" s="12" t="n"/>
      <c r="C504" s="13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  <c r="AA504" s="10" t="n"/>
    </row>
    <row r="505" ht="13.2" customHeight="1" s="32">
      <c r="A505" s="10" t="n"/>
      <c r="B505" s="12" t="n"/>
      <c r="C505" s="13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  <c r="AA505" s="10" t="n"/>
    </row>
    <row r="506" ht="13.2" customHeight="1" s="32">
      <c r="A506" s="10" t="n"/>
      <c r="B506" s="12" t="n"/>
      <c r="C506" s="13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  <c r="AA506" s="10" t="n"/>
    </row>
    <row r="507" ht="13.2" customHeight="1" s="32">
      <c r="A507" s="10" t="n"/>
      <c r="B507" s="12" t="n"/>
      <c r="C507" s="13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  <c r="AA507" s="10" t="n"/>
    </row>
    <row r="508" ht="13.2" customHeight="1" s="32">
      <c r="A508" s="10" t="n"/>
      <c r="B508" s="12" t="n"/>
      <c r="C508" s="13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  <c r="AA508" s="10" t="n"/>
    </row>
    <row r="509" ht="13.2" customHeight="1" s="32">
      <c r="A509" s="10" t="n"/>
      <c r="B509" s="12" t="n"/>
      <c r="C509" s="13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  <c r="AA509" s="10" t="n"/>
    </row>
    <row r="510" ht="13.2" customHeight="1" s="32">
      <c r="A510" s="10" t="n"/>
      <c r="B510" s="12" t="n"/>
      <c r="C510" s="13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  <c r="AA510" s="10" t="n"/>
    </row>
    <row r="511" ht="13.2" customHeight="1" s="32">
      <c r="A511" s="10" t="n"/>
      <c r="B511" s="12" t="n"/>
      <c r="C511" s="13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  <c r="AA511" s="10" t="n"/>
    </row>
    <row r="512" ht="13.2" customHeight="1" s="32">
      <c r="A512" s="10" t="n"/>
      <c r="B512" s="12" t="n"/>
      <c r="C512" s="13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  <c r="AA512" s="10" t="n"/>
    </row>
    <row r="513" ht="13.2" customHeight="1" s="32">
      <c r="A513" s="10" t="n"/>
      <c r="B513" s="12" t="n"/>
      <c r="C513" s="13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  <c r="AA513" s="10" t="n"/>
    </row>
    <row r="514" ht="13.2" customHeight="1" s="32">
      <c r="A514" s="10" t="n"/>
      <c r="B514" s="12" t="n"/>
      <c r="C514" s="13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  <c r="AA514" s="10" t="n"/>
    </row>
    <row r="515" ht="13.2" customHeight="1" s="32">
      <c r="A515" s="10" t="n"/>
      <c r="B515" s="12" t="n"/>
      <c r="C515" s="13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  <c r="AA515" s="10" t="n"/>
    </row>
    <row r="516" ht="13.2" customHeight="1" s="32">
      <c r="A516" s="10" t="n"/>
      <c r="B516" s="12" t="n"/>
      <c r="C516" s="13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  <c r="AA516" s="10" t="n"/>
    </row>
    <row r="517" ht="13.2" customHeight="1" s="32">
      <c r="A517" s="10" t="n"/>
      <c r="B517" s="12" t="n"/>
      <c r="C517" s="13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  <c r="AA517" s="10" t="n"/>
    </row>
    <row r="518" ht="13.2" customHeight="1" s="32">
      <c r="A518" s="10" t="n"/>
      <c r="B518" s="12" t="n"/>
      <c r="C518" s="13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  <c r="AA518" s="10" t="n"/>
    </row>
    <row r="519" ht="13.2" customHeight="1" s="32">
      <c r="A519" s="10" t="n"/>
      <c r="B519" s="12" t="n"/>
      <c r="C519" s="13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  <c r="AA519" s="10" t="n"/>
    </row>
    <row r="520" ht="13.2" customHeight="1" s="32">
      <c r="A520" s="10" t="n"/>
      <c r="B520" s="12" t="n"/>
      <c r="C520" s="13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  <c r="AA520" s="10" t="n"/>
    </row>
    <row r="521" ht="13.2" customHeight="1" s="32">
      <c r="A521" s="10" t="n"/>
      <c r="B521" s="12" t="n"/>
      <c r="C521" s="13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  <c r="AA521" s="10" t="n"/>
    </row>
    <row r="522" ht="13.2" customHeight="1" s="32">
      <c r="A522" s="10" t="n"/>
      <c r="B522" s="12" t="n"/>
      <c r="C522" s="13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  <c r="AA522" s="10" t="n"/>
    </row>
    <row r="523" ht="13.2" customHeight="1" s="32">
      <c r="A523" s="10" t="n"/>
      <c r="B523" s="12" t="n"/>
      <c r="C523" s="13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  <c r="AA523" s="10" t="n"/>
    </row>
    <row r="524" ht="13.2" customHeight="1" s="32">
      <c r="A524" s="10" t="n"/>
      <c r="B524" s="12" t="n"/>
      <c r="C524" s="13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  <c r="AA524" s="10" t="n"/>
    </row>
    <row r="525" ht="13.2" customHeight="1" s="32">
      <c r="A525" s="10" t="n"/>
      <c r="B525" s="12" t="n"/>
      <c r="C525" s="13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  <c r="AA525" s="10" t="n"/>
    </row>
    <row r="526" ht="13.2" customHeight="1" s="32">
      <c r="A526" s="10" t="n"/>
      <c r="B526" s="12" t="n"/>
      <c r="C526" s="13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  <c r="AA526" s="10" t="n"/>
    </row>
    <row r="527" ht="13.2" customHeight="1" s="32">
      <c r="A527" s="10" t="n"/>
      <c r="B527" s="12" t="n"/>
      <c r="C527" s="13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  <c r="AA527" s="10" t="n"/>
    </row>
    <row r="528" ht="13.2" customHeight="1" s="32">
      <c r="A528" s="10" t="n"/>
      <c r="B528" s="12" t="n"/>
      <c r="C528" s="13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  <c r="AA528" s="10" t="n"/>
    </row>
    <row r="529" ht="13.2" customHeight="1" s="32">
      <c r="A529" s="10" t="n"/>
      <c r="B529" s="12" t="n"/>
      <c r="C529" s="13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  <c r="AA529" s="10" t="n"/>
    </row>
    <row r="530" ht="13.2" customHeight="1" s="32">
      <c r="A530" s="10" t="n"/>
      <c r="B530" s="12" t="n"/>
      <c r="C530" s="13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  <c r="AA530" s="10" t="n"/>
    </row>
    <row r="531" ht="13.2" customHeight="1" s="32">
      <c r="A531" s="10" t="n"/>
      <c r="B531" s="12" t="n"/>
      <c r="C531" s="13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  <c r="AA531" s="10" t="n"/>
    </row>
    <row r="532" ht="13.2" customHeight="1" s="32">
      <c r="A532" s="10" t="n"/>
      <c r="B532" s="12" t="n"/>
      <c r="C532" s="13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  <c r="AA532" s="10" t="n"/>
    </row>
    <row r="533" ht="13.2" customHeight="1" s="32">
      <c r="A533" s="10" t="n"/>
      <c r="B533" s="12" t="n"/>
      <c r="C533" s="13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  <c r="AA533" s="10" t="n"/>
    </row>
    <row r="534" ht="13.2" customHeight="1" s="32">
      <c r="A534" s="10" t="n"/>
      <c r="B534" s="12" t="n"/>
      <c r="C534" s="13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  <c r="AA534" s="10" t="n"/>
    </row>
    <row r="535" ht="13.2" customHeight="1" s="32">
      <c r="A535" s="10" t="n"/>
      <c r="B535" s="12" t="n"/>
      <c r="C535" s="13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  <c r="AA535" s="10" t="n"/>
    </row>
    <row r="536" ht="13.2" customHeight="1" s="32">
      <c r="A536" s="10" t="n"/>
      <c r="B536" s="12" t="n"/>
      <c r="C536" s="13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  <c r="AA536" s="10" t="n"/>
    </row>
    <row r="537" ht="13.2" customHeight="1" s="32">
      <c r="A537" s="10" t="n"/>
      <c r="B537" s="12" t="n"/>
      <c r="C537" s="13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  <c r="AA537" s="10" t="n"/>
    </row>
    <row r="538" ht="13.2" customHeight="1" s="32">
      <c r="A538" s="10" t="n"/>
      <c r="B538" s="12" t="n"/>
      <c r="C538" s="13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  <c r="AA538" s="10" t="n"/>
    </row>
    <row r="539" ht="13.2" customHeight="1" s="32">
      <c r="A539" s="10" t="n"/>
      <c r="B539" s="12" t="n"/>
      <c r="C539" s="13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  <c r="AA539" s="10" t="n"/>
    </row>
    <row r="540" ht="13.2" customHeight="1" s="32">
      <c r="A540" s="10" t="n"/>
      <c r="B540" s="12" t="n"/>
      <c r="C540" s="13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  <c r="AA540" s="10" t="n"/>
    </row>
    <row r="541" ht="13.2" customHeight="1" s="32">
      <c r="A541" s="10" t="n"/>
      <c r="B541" s="12" t="n"/>
      <c r="C541" s="13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  <c r="AA541" s="10" t="n"/>
    </row>
    <row r="542" ht="13.2" customHeight="1" s="32">
      <c r="A542" s="10" t="n"/>
      <c r="B542" s="12" t="n"/>
      <c r="C542" s="13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  <c r="AA542" s="10" t="n"/>
    </row>
    <row r="543" ht="13.2" customHeight="1" s="32">
      <c r="A543" s="10" t="n"/>
      <c r="B543" s="12" t="n"/>
      <c r="C543" s="13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  <c r="AA543" s="10" t="n"/>
    </row>
    <row r="544" ht="13.2" customHeight="1" s="32">
      <c r="A544" s="10" t="n"/>
      <c r="B544" s="12" t="n"/>
      <c r="C544" s="13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  <c r="AA544" s="10" t="n"/>
    </row>
    <row r="545" ht="13.2" customHeight="1" s="32">
      <c r="A545" s="10" t="n"/>
      <c r="B545" s="12" t="n"/>
      <c r="C545" s="13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  <c r="AA545" s="10" t="n"/>
    </row>
    <row r="546" ht="13.2" customHeight="1" s="32">
      <c r="A546" s="10" t="n"/>
      <c r="B546" s="12" t="n"/>
      <c r="C546" s="13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  <c r="AA546" s="10" t="n"/>
    </row>
    <row r="547" ht="13.2" customHeight="1" s="32">
      <c r="A547" s="10" t="n"/>
      <c r="B547" s="12" t="n"/>
      <c r="C547" s="13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  <c r="AA547" s="10" t="n"/>
    </row>
    <row r="548" ht="13.2" customHeight="1" s="32">
      <c r="A548" s="10" t="n"/>
      <c r="B548" s="12" t="n"/>
      <c r="C548" s="13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  <c r="AA548" s="10" t="n"/>
    </row>
    <row r="549" ht="13.2" customHeight="1" s="32">
      <c r="A549" s="10" t="n"/>
      <c r="B549" s="12" t="n"/>
      <c r="C549" s="13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  <c r="AA549" s="10" t="n"/>
    </row>
    <row r="550" ht="13.2" customHeight="1" s="32">
      <c r="A550" s="10" t="n"/>
      <c r="B550" s="12" t="n"/>
      <c r="C550" s="13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  <c r="AA550" s="10" t="n"/>
    </row>
    <row r="551" ht="13.2" customHeight="1" s="32">
      <c r="A551" s="10" t="n"/>
      <c r="B551" s="12" t="n"/>
      <c r="C551" s="13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  <c r="AA551" s="10" t="n"/>
    </row>
    <row r="552" ht="13.2" customHeight="1" s="32">
      <c r="A552" s="10" t="n"/>
      <c r="B552" s="12" t="n"/>
      <c r="C552" s="13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  <c r="AA552" s="10" t="n"/>
    </row>
    <row r="553" ht="13.2" customHeight="1" s="32">
      <c r="A553" s="10" t="n"/>
      <c r="B553" s="12" t="n"/>
      <c r="C553" s="13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  <c r="AA553" s="10" t="n"/>
    </row>
    <row r="554" ht="13.2" customHeight="1" s="32">
      <c r="A554" s="10" t="n"/>
      <c r="B554" s="12" t="n"/>
      <c r="C554" s="13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  <c r="AA554" s="10" t="n"/>
    </row>
    <row r="555" ht="13.2" customHeight="1" s="32">
      <c r="A555" s="10" t="n"/>
      <c r="B555" s="12" t="n"/>
      <c r="C555" s="13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  <c r="AA555" s="10" t="n"/>
    </row>
    <row r="556" ht="13.2" customHeight="1" s="32">
      <c r="A556" s="10" t="n"/>
      <c r="B556" s="12" t="n"/>
      <c r="C556" s="13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  <c r="AA556" s="10" t="n"/>
    </row>
    <row r="557" ht="13.2" customHeight="1" s="32">
      <c r="A557" s="10" t="n"/>
      <c r="B557" s="12" t="n"/>
      <c r="C557" s="13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  <c r="AA557" s="10" t="n"/>
    </row>
    <row r="558" ht="13.2" customHeight="1" s="32">
      <c r="A558" s="10" t="n"/>
      <c r="B558" s="12" t="n"/>
      <c r="C558" s="13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  <c r="AA558" s="10" t="n"/>
    </row>
    <row r="559" ht="13.2" customHeight="1" s="32">
      <c r="A559" s="10" t="n"/>
      <c r="B559" s="12" t="n"/>
      <c r="C559" s="13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  <c r="AA559" s="10" t="n"/>
    </row>
    <row r="560" ht="13.2" customHeight="1" s="32">
      <c r="A560" s="10" t="n"/>
      <c r="B560" s="12" t="n"/>
      <c r="C560" s="13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  <c r="AA560" s="10" t="n"/>
    </row>
    <row r="561" ht="13.2" customHeight="1" s="32">
      <c r="A561" s="10" t="n"/>
      <c r="B561" s="12" t="n"/>
      <c r="C561" s="13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  <c r="AA561" s="10" t="n"/>
    </row>
    <row r="562" ht="13.2" customHeight="1" s="32">
      <c r="A562" s="10" t="n"/>
      <c r="B562" s="12" t="n"/>
      <c r="C562" s="13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  <c r="AA562" s="10" t="n"/>
    </row>
    <row r="563" ht="13.2" customHeight="1" s="32">
      <c r="A563" s="10" t="n"/>
      <c r="B563" s="12" t="n"/>
      <c r="C563" s="13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  <c r="AA563" s="10" t="n"/>
    </row>
    <row r="564" ht="13.2" customHeight="1" s="32">
      <c r="A564" s="10" t="n"/>
      <c r="B564" s="12" t="n"/>
      <c r="C564" s="13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  <c r="AA564" s="10" t="n"/>
    </row>
    <row r="565" ht="13.2" customHeight="1" s="32">
      <c r="A565" s="10" t="n"/>
      <c r="B565" s="12" t="n"/>
      <c r="C565" s="13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  <c r="AA565" s="10" t="n"/>
    </row>
    <row r="566" ht="13.2" customHeight="1" s="32">
      <c r="A566" s="10" t="n"/>
      <c r="B566" s="12" t="n"/>
      <c r="C566" s="13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  <c r="AA566" s="10" t="n"/>
    </row>
    <row r="567" ht="13.2" customHeight="1" s="32">
      <c r="A567" s="10" t="n"/>
      <c r="B567" s="12" t="n"/>
      <c r="C567" s="13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  <c r="AA567" s="10" t="n"/>
    </row>
    <row r="568" ht="13.2" customHeight="1" s="32">
      <c r="A568" s="10" t="n"/>
      <c r="B568" s="12" t="n"/>
      <c r="C568" s="13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  <c r="AA568" s="10" t="n"/>
    </row>
    <row r="569" ht="13.2" customHeight="1" s="32">
      <c r="A569" s="10" t="n"/>
      <c r="B569" s="12" t="n"/>
      <c r="C569" s="13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  <c r="AA569" s="10" t="n"/>
    </row>
    <row r="570" ht="13.2" customHeight="1" s="32">
      <c r="A570" s="10" t="n"/>
      <c r="B570" s="12" t="n"/>
      <c r="C570" s="13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  <c r="AA570" s="10" t="n"/>
    </row>
    <row r="571" ht="13.2" customHeight="1" s="32">
      <c r="A571" s="10" t="n"/>
      <c r="B571" s="12" t="n"/>
      <c r="C571" s="13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  <c r="AA571" s="10" t="n"/>
    </row>
    <row r="572" ht="13.2" customHeight="1" s="32">
      <c r="A572" s="10" t="n"/>
      <c r="B572" s="12" t="n"/>
      <c r="C572" s="13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  <c r="AA572" s="10" t="n"/>
    </row>
    <row r="573" ht="13.2" customHeight="1" s="32">
      <c r="A573" s="10" t="n"/>
      <c r="B573" s="12" t="n"/>
      <c r="C573" s="13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  <c r="AA573" s="10" t="n"/>
    </row>
    <row r="574" ht="13.2" customHeight="1" s="32">
      <c r="A574" s="10" t="n"/>
      <c r="B574" s="12" t="n"/>
      <c r="C574" s="13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  <c r="AA574" s="10" t="n"/>
    </row>
    <row r="575" ht="13.2" customHeight="1" s="32">
      <c r="A575" s="10" t="n"/>
      <c r="B575" s="12" t="n"/>
      <c r="C575" s="13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  <c r="AA575" s="10" t="n"/>
    </row>
    <row r="576" ht="13.2" customHeight="1" s="32">
      <c r="A576" s="10" t="n"/>
      <c r="B576" s="12" t="n"/>
      <c r="C576" s="13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  <c r="AA576" s="10" t="n"/>
    </row>
    <row r="577" ht="13.2" customHeight="1" s="32">
      <c r="A577" s="10" t="n"/>
      <c r="B577" s="12" t="n"/>
      <c r="C577" s="13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  <c r="AA577" s="10" t="n"/>
    </row>
    <row r="578" ht="13.2" customHeight="1" s="32">
      <c r="A578" s="10" t="n"/>
      <c r="B578" s="12" t="n"/>
      <c r="C578" s="13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  <c r="AA578" s="10" t="n"/>
    </row>
    <row r="579" ht="13.2" customHeight="1" s="32">
      <c r="A579" s="10" t="n"/>
      <c r="B579" s="12" t="n"/>
      <c r="C579" s="13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  <c r="AA579" s="10" t="n"/>
    </row>
    <row r="580" ht="13.2" customHeight="1" s="32">
      <c r="A580" s="10" t="n"/>
      <c r="B580" s="12" t="n"/>
      <c r="C580" s="13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  <c r="AA580" s="10" t="n"/>
    </row>
    <row r="581" ht="13.2" customHeight="1" s="32">
      <c r="A581" s="10" t="n"/>
      <c r="B581" s="12" t="n"/>
      <c r="C581" s="13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  <c r="AA581" s="10" t="n"/>
    </row>
    <row r="582" ht="13.2" customHeight="1" s="32">
      <c r="A582" s="10" t="n"/>
      <c r="B582" s="12" t="n"/>
      <c r="C582" s="13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  <c r="AA582" s="10" t="n"/>
    </row>
    <row r="583" ht="13.2" customHeight="1" s="32">
      <c r="A583" s="10" t="n"/>
      <c r="B583" s="12" t="n"/>
      <c r="C583" s="13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  <c r="AA583" s="10" t="n"/>
    </row>
    <row r="584" ht="13.2" customHeight="1" s="32">
      <c r="A584" s="10" t="n"/>
      <c r="B584" s="12" t="n"/>
      <c r="C584" s="13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  <c r="AA584" s="10" t="n"/>
    </row>
    <row r="585" ht="13.2" customHeight="1" s="32">
      <c r="A585" s="10" t="n"/>
      <c r="B585" s="12" t="n"/>
      <c r="C585" s="13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  <c r="AA585" s="10" t="n"/>
    </row>
    <row r="586" ht="13.2" customHeight="1" s="32">
      <c r="A586" s="10" t="n"/>
      <c r="B586" s="12" t="n"/>
      <c r="C586" s="13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  <c r="AA586" s="10" t="n"/>
    </row>
    <row r="587" ht="13.2" customHeight="1" s="32">
      <c r="A587" s="10" t="n"/>
      <c r="B587" s="12" t="n"/>
      <c r="C587" s="13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  <c r="AA587" s="10" t="n"/>
    </row>
    <row r="588" ht="13.2" customHeight="1" s="32">
      <c r="A588" s="10" t="n"/>
      <c r="B588" s="12" t="n"/>
      <c r="C588" s="13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  <c r="AA588" s="10" t="n"/>
    </row>
    <row r="589" ht="13.2" customHeight="1" s="32">
      <c r="A589" s="10" t="n"/>
      <c r="B589" s="12" t="n"/>
      <c r="C589" s="13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  <c r="AA589" s="10" t="n"/>
    </row>
    <row r="590" ht="13.2" customHeight="1" s="32">
      <c r="A590" s="10" t="n"/>
      <c r="B590" s="12" t="n"/>
      <c r="C590" s="13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  <c r="AA590" s="10" t="n"/>
    </row>
    <row r="591" ht="13.2" customHeight="1" s="32">
      <c r="A591" s="10" t="n"/>
      <c r="B591" s="12" t="n"/>
      <c r="C591" s="13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  <c r="AA591" s="10" t="n"/>
    </row>
    <row r="592" ht="13.2" customHeight="1" s="32">
      <c r="A592" s="10" t="n"/>
      <c r="B592" s="12" t="n"/>
      <c r="C592" s="13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  <c r="AA592" s="10" t="n"/>
    </row>
    <row r="593" ht="13.2" customHeight="1" s="32">
      <c r="A593" s="10" t="n"/>
      <c r="B593" s="12" t="n"/>
      <c r="C593" s="13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  <c r="AA593" s="10" t="n"/>
    </row>
    <row r="594" ht="13.2" customHeight="1" s="32">
      <c r="A594" s="10" t="n"/>
      <c r="B594" s="12" t="n"/>
      <c r="C594" s="13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  <c r="AA594" s="10" t="n"/>
    </row>
    <row r="595" ht="13.2" customHeight="1" s="32">
      <c r="A595" s="10" t="n"/>
      <c r="B595" s="12" t="n"/>
      <c r="C595" s="13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  <c r="AA595" s="10" t="n"/>
    </row>
    <row r="596" ht="13.2" customHeight="1" s="32">
      <c r="A596" s="10" t="n"/>
      <c r="B596" s="12" t="n"/>
      <c r="C596" s="13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  <c r="AA596" s="10" t="n"/>
    </row>
    <row r="597" ht="13.2" customHeight="1" s="32">
      <c r="A597" s="10" t="n"/>
      <c r="B597" s="12" t="n"/>
      <c r="C597" s="13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  <c r="AA597" s="10" t="n"/>
    </row>
    <row r="598" ht="13.2" customHeight="1" s="32">
      <c r="A598" s="10" t="n"/>
      <c r="B598" s="12" t="n"/>
      <c r="C598" s="13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  <c r="AA598" s="10" t="n"/>
    </row>
    <row r="599" ht="13.2" customHeight="1" s="32">
      <c r="A599" s="10" t="n"/>
      <c r="B599" s="12" t="n"/>
      <c r="C599" s="13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  <c r="AA599" s="10" t="n"/>
    </row>
    <row r="600" ht="13.2" customHeight="1" s="32">
      <c r="A600" s="10" t="n"/>
      <c r="B600" s="12" t="n"/>
      <c r="C600" s="13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  <c r="AA600" s="10" t="n"/>
    </row>
    <row r="601" ht="13.2" customHeight="1" s="32">
      <c r="A601" s="10" t="n"/>
      <c r="B601" s="12" t="n"/>
      <c r="C601" s="13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  <c r="AA601" s="10" t="n"/>
    </row>
    <row r="602" ht="13.2" customHeight="1" s="32">
      <c r="A602" s="10" t="n"/>
      <c r="B602" s="12" t="n"/>
      <c r="C602" s="13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  <c r="AA602" s="10" t="n"/>
    </row>
    <row r="603" ht="13.2" customHeight="1" s="32">
      <c r="A603" s="10" t="n"/>
      <c r="B603" s="12" t="n"/>
      <c r="C603" s="13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  <c r="AA603" s="10" t="n"/>
    </row>
    <row r="604" ht="13.2" customHeight="1" s="32">
      <c r="A604" s="10" t="n"/>
      <c r="B604" s="12" t="n"/>
      <c r="C604" s="13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  <c r="AA604" s="10" t="n"/>
    </row>
    <row r="605" ht="13.2" customHeight="1" s="32">
      <c r="A605" s="10" t="n"/>
      <c r="B605" s="12" t="n"/>
      <c r="C605" s="13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  <c r="AA605" s="10" t="n"/>
    </row>
    <row r="606" ht="13.2" customHeight="1" s="32">
      <c r="A606" s="10" t="n"/>
      <c r="B606" s="12" t="n"/>
      <c r="C606" s="13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  <c r="AA606" s="10" t="n"/>
    </row>
    <row r="607" ht="13.2" customHeight="1" s="32">
      <c r="A607" s="10" t="n"/>
      <c r="B607" s="12" t="n"/>
      <c r="C607" s="13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  <c r="AA607" s="10" t="n"/>
    </row>
    <row r="608" ht="13.2" customHeight="1" s="32">
      <c r="A608" s="10" t="n"/>
      <c r="B608" s="12" t="n"/>
      <c r="C608" s="13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  <c r="AA608" s="10" t="n"/>
    </row>
    <row r="609" ht="13.2" customHeight="1" s="32">
      <c r="A609" s="10" t="n"/>
      <c r="B609" s="12" t="n"/>
      <c r="C609" s="13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  <c r="AA609" s="10" t="n"/>
    </row>
    <row r="610" ht="13.2" customHeight="1" s="32">
      <c r="A610" s="10" t="n"/>
      <c r="B610" s="12" t="n"/>
      <c r="C610" s="13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  <c r="AA610" s="10" t="n"/>
    </row>
    <row r="611" ht="13.2" customHeight="1" s="32">
      <c r="A611" s="10" t="n"/>
      <c r="B611" s="12" t="n"/>
      <c r="C611" s="13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  <c r="AA611" s="10" t="n"/>
    </row>
    <row r="612" ht="13.2" customHeight="1" s="32">
      <c r="A612" s="10" t="n"/>
      <c r="B612" s="12" t="n"/>
      <c r="C612" s="13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  <c r="AA612" s="10" t="n"/>
    </row>
    <row r="613" ht="13.2" customHeight="1" s="32">
      <c r="A613" s="10" t="n"/>
      <c r="B613" s="12" t="n"/>
      <c r="C613" s="13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  <c r="AA613" s="10" t="n"/>
    </row>
    <row r="614" ht="13.2" customHeight="1" s="32">
      <c r="A614" s="10" t="n"/>
      <c r="B614" s="12" t="n"/>
      <c r="C614" s="13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  <c r="AA614" s="10" t="n"/>
    </row>
    <row r="615" ht="13.2" customHeight="1" s="32">
      <c r="A615" s="10" t="n"/>
      <c r="B615" s="12" t="n"/>
      <c r="C615" s="13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  <c r="AA615" s="10" t="n"/>
    </row>
    <row r="616" ht="13.2" customHeight="1" s="32">
      <c r="A616" s="10" t="n"/>
      <c r="B616" s="12" t="n"/>
      <c r="C616" s="13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  <c r="AA616" s="10" t="n"/>
    </row>
    <row r="617" ht="13.2" customHeight="1" s="32">
      <c r="A617" s="10" t="n"/>
      <c r="B617" s="12" t="n"/>
      <c r="C617" s="13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  <c r="AA617" s="10" t="n"/>
    </row>
    <row r="618" ht="13.2" customHeight="1" s="32">
      <c r="A618" s="10" t="n"/>
      <c r="B618" s="12" t="n"/>
      <c r="C618" s="13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  <c r="AA618" s="10" t="n"/>
    </row>
    <row r="619" ht="13.2" customHeight="1" s="32">
      <c r="A619" s="10" t="n"/>
      <c r="B619" s="12" t="n"/>
      <c r="C619" s="13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  <c r="AA619" s="10" t="n"/>
    </row>
    <row r="620" ht="13.2" customHeight="1" s="32">
      <c r="A620" s="10" t="n"/>
      <c r="B620" s="12" t="n"/>
      <c r="C620" s="13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  <c r="AA620" s="10" t="n"/>
    </row>
    <row r="621" ht="13.2" customHeight="1" s="32">
      <c r="A621" s="10" t="n"/>
      <c r="B621" s="12" t="n"/>
      <c r="C621" s="13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  <c r="AA621" s="10" t="n"/>
    </row>
    <row r="622" ht="13.2" customHeight="1" s="32">
      <c r="A622" s="10" t="n"/>
      <c r="B622" s="12" t="n"/>
      <c r="C622" s="13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  <c r="AA622" s="10" t="n"/>
    </row>
    <row r="623" ht="13.2" customHeight="1" s="32">
      <c r="A623" s="10" t="n"/>
      <c r="B623" s="12" t="n"/>
      <c r="C623" s="13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  <c r="AA623" s="10" t="n"/>
    </row>
    <row r="624" ht="13.2" customHeight="1" s="32">
      <c r="A624" s="10" t="n"/>
      <c r="B624" s="12" t="n"/>
      <c r="C624" s="13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  <c r="AA624" s="10" t="n"/>
    </row>
    <row r="625" ht="13.2" customHeight="1" s="32">
      <c r="A625" s="10" t="n"/>
      <c r="B625" s="12" t="n"/>
      <c r="C625" s="13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  <c r="AA625" s="10" t="n"/>
    </row>
    <row r="626" ht="13.2" customHeight="1" s="32">
      <c r="A626" s="10" t="n"/>
      <c r="B626" s="12" t="n"/>
      <c r="C626" s="13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  <c r="AA626" s="10" t="n"/>
    </row>
    <row r="627" ht="13.2" customHeight="1" s="32">
      <c r="A627" s="10" t="n"/>
      <c r="B627" s="12" t="n"/>
      <c r="C627" s="13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  <c r="AA627" s="10" t="n"/>
    </row>
    <row r="628" ht="13.2" customHeight="1" s="32">
      <c r="A628" s="10" t="n"/>
      <c r="B628" s="12" t="n"/>
      <c r="C628" s="13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  <c r="AA628" s="10" t="n"/>
    </row>
    <row r="629" ht="13.2" customHeight="1" s="32">
      <c r="A629" s="10" t="n"/>
      <c r="B629" s="12" t="n"/>
      <c r="C629" s="13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  <c r="AA629" s="10" t="n"/>
    </row>
    <row r="630" ht="13.2" customHeight="1" s="32">
      <c r="A630" s="10" t="n"/>
      <c r="B630" s="12" t="n"/>
      <c r="C630" s="13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  <c r="AA630" s="10" t="n"/>
    </row>
    <row r="631" ht="13.2" customHeight="1" s="32">
      <c r="A631" s="10" t="n"/>
      <c r="B631" s="12" t="n"/>
      <c r="C631" s="13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  <c r="AA631" s="10" t="n"/>
    </row>
    <row r="632" ht="13.2" customHeight="1" s="32">
      <c r="A632" s="10" t="n"/>
      <c r="B632" s="12" t="n"/>
      <c r="C632" s="13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  <c r="AA632" s="10" t="n"/>
    </row>
    <row r="633" ht="13.2" customHeight="1" s="32">
      <c r="A633" s="10" t="n"/>
      <c r="B633" s="12" t="n"/>
      <c r="C633" s="13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  <c r="AA633" s="10" t="n"/>
    </row>
    <row r="634" ht="13.2" customHeight="1" s="32">
      <c r="A634" s="10" t="n"/>
      <c r="B634" s="12" t="n"/>
      <c r="C634" s="13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  <c r="AA634" s="10" t="n"/>
    </row>
    <row r="635" ht="13.2" customHeight="1" s="32">
      <c r="A635" s="10" t="n"/>
      <c r="B635" s="12" t="n"/>
      <c r="C635" s="13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  <c r="AA635" s="10" t="n"/>
    </row>
    <row r="636" ht="13.2" customHeight="1" s="32">
      <c r="A636" s="10" t="n"/>
      <c r="B636" s="12" t="n"/>
      <c r="C636" s="13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  <c r="AA636" s="10" t="n"/>
    </row>
    <row r="637" ht="13.2" customHeight="1" s="32">
      <c r="A637" s="10" t="n"/>
      <c r="B637" s="12" t="n"/>
      <c r="C637" s="13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  <c r="AA637" s="10" t="n"/>
    </row>
    <row r="638" ht="13.2" customHeight="1" s="32">
      <c r="A638" s="10" t="n"/>
      <c r="B638" s="12" t="n"/>
      <c r="C638" s="13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  <c r="AA638" s="10" t="n"/>
    </row>
    <row r="639" ht="13.2" customHeight="1" s="32">
      <c r="A639" s="10" t="n"/>
      <c r="B639" s="12" t="n"/>
      <c r="C639" s="13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  <c r="AA639" s="10" t="n"/>
    </row>
    <row r="640" ht="13.2" customHeight="1" s="32">
      <c r="A640" s="10" t="n"/>
      <c r="B640" s="12" t="n"/>
      <c r="C640" s="13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  <c r="AA640" s="10" t="n"/>
    </row>
    <row r="641" ht="13.2" customHeight="1" s="32">
      <c r="A641" s="10" t="n"/>
      <c r="B641" s="12" t="n"/>
      <c r="C641" s="13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  <c r="AA641" s="10" t="n"/>
    </row>
    <row r="642" ht="13.2" customHeight="1" s="32">
      <c r="A642" s="10" t="n"/>
      <c r="B642" s="12" t="n"/>
      <c r="C642" s="13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  <c r="AA642" s="10" t="n"/>
    </row>
    <row r="643" ht="13.2" customHeight="1" s="32">
      <c r="A643" s="10" t="n"/>
      <c r="B643" s="12" t="n"/>
      <c r="C643" s="13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  <c r="AA643" s="10" t="n"/>
    </row>
    <row r="644" ht="13.2" customHeight="1" s="32">
      <c r="A644" s="10" t="n"/>
      <c r="B644" s="12" t="n"/>
      <c r="C644" s="13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  <c r="AA644" s="10" t="n"/>
    </row>
    <row r="645" ht="13.2" customHeight="1" s="32">
      <c r="A645" s="10" t="n"/>
      <c r="B645" s="12" t="n"/>
      <c r="C645" s="13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  <c r="AA645" s="10" t="n"/>
    </row>
    <row r="646" ht="13.2" customHeight="1" s="32">
      <c r="A646" s="10" t="n"/>
      <c r="B646" s="12" t="n"/>
      <c r="C646" s="13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  <c r="AA646" s="10" t="n"/>
    </row>
    <row r="647" ht="13.2" customHeight="1" s="32">
      <c r="A647" s="10" t="n"/>
      <c r="B647" s="12" t="n"/>
      <c r="C647" s="13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  <c r="AA647" s="10" t="n"/>
    </row>
    <row r="648" ht="13.2" customHeight="1" s="32">
      <c r="A648" s="10" t="n"/>
      <c r="B648" s="12" t="n"/>
      <c r="C648" s="13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  <c r="AA648" s="10" t="n"/>
    </row>
    <row r="649" ht="13.2" customHeight="1" s="32">
      <c r="A649" s="10" t="n"/>
      <c r="B649" s="12" t="n"/>
      <c r="C649" s="13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  <c r="AA649" s="10" t="n"/>
    </row>
    <row r="650" ht="13.2" customHeight="1" s="32">
      <c r="A650" s="10" t="n"/>
      <c r="B650" s="12" t="n"/>
      <c r="C650" s="13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  <c r="AA650" s="10" t="n"/>
    </row>
    <row r="651" ht="13.2" customHeight="1" s="32">
      <c r="A651" s="10" t="n"/>
      <c r="B651" s="12" t="n"/>
      <c r="C651" s="13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  <c r="AA651" s="10" t="n"/>
    </row>
    <row r="652" ht="13.2" customHeight="1" s="32">
      <c r="A652" s="10" t="n"/>
      <c r="B652" s="12" t="n"/>
      <c r="C652" s="13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  <c r="AA652" s="10" t="n"/>
    </row>
    <row r="653" ht="13.2" customHeight="1" s="32">
      <c r="A653" s="10" t="n"/>
      <c r="B653" s="12" t="n"/>
      <c r="C653" s="13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  <c r="AA653" s="10" t="n"/>
    </row>
    <row r="654" ht="13.2" customHeight="1" s="32">
      <c r="A654" s="10" t="n"/>
      <c r="B654" s="12" t="n"/>
      <c r="C654" s="13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  <c r="AA654" s="10" t="n"/>
    </row>
    <row r="655" ht="13.2" customHeight="1" s="32">
      <c r="A655" s="10" t="n"/>
      <c r="B655" s="12" t="n"/>
      <c r="C655" s="13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  <c r="AA655" s="10" t="n"/>
    </row>
    <row r="656" ht="13.2" customHeight="1" s="32">
      <c r="A656" s="10" t="n"/>
      <c r="B656" s="12" t="n"/>
      <c r="C656" s="13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  <c r="AA656" s="10" t="n"/>
    </row>
    <row r="657" ht="13.2" customHeight="1" s="32">
      <c r="A657" s="10" t="n"/>
      <c r="B657" s="12" t="n"/>
      <c r="C657" s="13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  <c r="AA657" s="10" t="n"/>
    </row>
    <row r="658" ht="13.2" customHeight="1" s="32">
      <c r="A658" s="10" t="n"/>
      <c r="B658" s="12" t="n"/>
      <c r="C658" s="13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  <c r="AA658" s="10" t="n"/>
    </row>
    <row r="659" ht="13.2" customHeight="1" s="32">
      <c r="A659" s="10" t="n"/>
      <c r="B659" s="12" t="n"/>
      <c r="C659" s="13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  <c r="AA659" s="10" t="n"/>
    </row>
    <row r="660" ht="13.2" customHeight="1" s="32">
      <c r="A660" s="10" t="n"/>
      <c r="B660" s="12" t="n"/>
      <c r="C660" s="13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  <c r="AA660" s="10" t="n"/>
    </row>
    <row r="661" ht="13.2" customHeight="1" s="32">
      <c r="A661" s="10" t="n"/>
      <c r="B661" s="12" t="n"/>
      <c r="C661" s="13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  <c r="AA661" s="10" t="n"/>
    </row>
    <row r="662" ht="13.2" customHeight="1" s="32">
      <c r="A662" s="10" t="n"/>
      <c r="B662" s="12" t="n"/>
      <c r="C662" s="13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  <c r="AA662" s="10" t="n"/>
    </row>
    <row r="663" ht="13.2" customHeight="1" s="32">
      <c r="A663" s="10" t="n"/>
      <c r="B663" s="12" t="n"/>
      <c r="C663" s="13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  <c r="AA663" s="10" t="n"/>
    </row>
    <row r="664" ht="13.2" customHeight="1" s="32">
      <c r="A664" s="10" t="n"/>
      <c r="B664" s="12" t="n"/>
      <c r="C664" s="13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  <c r="AA664" s="10" t="n"/>
    </row>
    <row r="665" ht="13.2" customHeight="1" s="32">
      <c r="A665" s="10" t="n"/>
      <c r="B665" s="12" t="n"/>
      <c r="C665" s="13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  <c r="AA665" s="10" t="n"/>
    </row>
    <row r="666" ht="13.2" customHeight="1" s="32">
      <c r="A666" s="10" t="n"/>
      <c r="B666" s="12" t="n"/>
      <c r="C666" s="13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  <c r="AA666" s="10" t="n"/>
    </row>
    <row r="667" ht="13.2" customHeight="1" s="32">
      <c r="A667" s="10" t="n"/>
      <c r="B667" s="12" t="n"/>
      <c r="C667" s="13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  <c r="AA667" s="10" t="n"/>
    </row>
    <row r="668" ht="13.2" customHeight="1" s="32">
      <c r="A668" s="10" t="n"/>
      <c r="B668" s="12" t="n"/>
      <c r="C668" s="13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  <c r="AA668" s="10" t="n"/>
    </row>
    <row r="669" ht="13.2" customHeight="1" s="32">
      <c r="A669" s="10" t="n"/>
      <c r="B669" s="12" t="n"/>
      <c r="C669" s="13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  <c r="AA669" s="10" t="n"/>
    </row>
    <row r="670" ht="13.2" customHeight="1" s="32">
      <c r="A670" s="10" t="n"/>
      <c r="B670" s="12" t="n"/>
      <c r="C670" s="13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  <c r="AA670" s="10" t="n"/>
    </row>
    <row r="671" ht="13.2" customHeight="1" s="32">
      <c r="A671" s="10" t="n"/>
      <c r="B671" s="12" t="n"/>
      <c r="C671" s="13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  <c r="AA671" s="10" t="n"/>
    </row>
    <row r="672" ht="13.2" customHeight="1" s="32">
      <c r="A672" s="10" t="n"/>
      <c r="B672" s="12" t="n"/>
      <c r="C672" s="13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  <c r="AA672" s="10" t="n"/>
    </row>
    <row r="673" ht="13.2" customHeight="1" s="32">
      <c r="A673" s="10" t="n"/>
      <c r="B673" s="12" t="n"/>
      <c r="C673" s="13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  <c r="AA673" s="10" t="n"/>
    </row>
    <row r="674" ht="13.2" customHeight="1" s="32">
      <c r="A674" s="10" t="n"/>
      <c r="B674" s="12" t="n"/>
      <c r="C674" s="13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  <c r="AA674" s="10" t="n"/>
    </row>
    <row r="675" ht="13.2" customHeight="1" s="32">
      <c r="A675" s="10" t="n"/>
      <c r="B675" s="12" t="n"/>
      <c r="C675" s="13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  <c r="AA675" s="10" t="n"/>
    </row>
    <row r="676" ht="13.2" customHeight="1" s="32">
      <c r="A676" s="10" t="n"/>
      <c r="B676" s="12" t="n"/>
      <c r="C676" s="13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  <c r="AA676" s="10" t="n"/>
    </row>
    <row r="677" ht="13.2" customHeight="1" s="32">
      <c r="A677" s="10" t="n"/>
      <c r="B677" s="12" t="n"/>
      <c r="C677" s="13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  <c r="AA677" s="10" t="n"/>
    </row>
    <row r="678" ht="13.2" customHeight="1" s="32">
      <c r="A678" s="10" t="n"/>
      <c r="B678" s="12" t="n"/>
      <c r="C678" s="13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  <c r="AA678" s="10" t="n"/>
    </row>
    <row r="679" ht="13.2" customHeight="1" s="32">
      <c r="A679" s="10" t="n"/>
      <c r="B679" s="12" t="n"/>
      <c r="C679" s="13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  <c r="AA679" s="10" t="n"/>
    </row>
    <row r="680" ht="13.2" customHeight="1" s="32">
      <c r="A680" s="10" t="n"/>
      <c r="B680" s="12" t="n"/>
      <c r="C680" s="13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  <c r="AA680" s="10" t="n"/>
    </row>
    <row r="681" ht="13.2" customHeight="1" s="32">
      <c r="A681" s="10" t="n"/>
      <c r="B681" s="12" t="n"/>
      <c r="C681" s="13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  <c r="AA681" s="10" t="n"/>
    </row>
    <row r="682" ht="13.2" customHeight="1" s="32">
      <c r="A682" s="10" t="n"/>
      <c r="B682" s="12" t="n"/>
      <c r="C682" s="13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  <c r="AA682" s="10" t="n"/>
    </row>
    <row r="683" ht="13.2" customHeight="1" s="32">
      <c r="A683" s="10" t="n"/>
      <c r="B683" s="12" t="n"/>
      <c r="C683" s="13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  <c r="AA683" s="10" t="n"/>
    </row>
    <row r="684" ht="13.2" customHeight="1" s="32">
      <c r="A684" s="10" t="n"/>
      <c r="B684" s="12" t="n"/>
      <c r="C684" s="13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  <c r="AA684" s="10" t="n"/>
    </row>
    <row r="685" ht="13.2" customHeight="1" s="32">
      <c r="A685" s="10" t="n"/>
      <c r="B685" s="12" t="n"/>
      <c r="C685" s="13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  <c r="AA685" s="10" t="n"/>
    </row>
    <row r="686" ht="13.2" customHeight="1" s="32">
      <c r="A686" s="10" t="n"/>
      <c r="B686" s="12" t="n"/>
      <c r="C686" s="13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  <c r="AA686" s="10" t="n"/>
    </row>
    <row r="687" ht="13.2" customHeight="1" s="32">
      <c r="A687" s="10" t="n"/>
      <c r="B687" s="12" t="n"/>
      <c r="C687" s="13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  <c r="AA687" s="10" t="n"/>
    </row>
    <row r="688" ht="13.2" customHeight="1" s="32">
      <c r="A688" s="10" t="n"/>
      <c r="B688" s="12" t="n"/>
      <c r="C688" s="13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  <c r="AA688" s="10" t="n"/>
    </row>
    <row r="689" ht="13.2" customHeight="1" s="32">
      <c r="A689" s="10" t="n"/>
      <c r="B689" s="12" t="n"/>
      <c r="C689" s="13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  <c r="AA689" s="10" t="n"/>
    </row>
    <row r="690" ht="13.2" customHeight="1" s="32">
      <c r="A690" s="10" t="n"/>
      <c r="B690" s="12" t="n"/>
      <c r="C690" s="13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  <c r="AA690" s="10" t="n"/>
    </row>
    <row r="691" ht="13.2" customHeight="1" s="32">
      <c r="A691" s="10" t="n"/>
      <c r="B691" s="12" t="n"/>
      <c r="C691" s="13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  <c r="AA691" s="10" t="n"/>
    </row>
    <row r="692" ht="13.2" customHeight="1" s="32">
      <c r="A692" s="10" t="n"/>
      <c r="B692" s="12" t="n"/>
      <c r="C692" s="13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  <c r="AA692" s="10" t="n"/>
    </row>
    <row r="693" ht="13.2" customHeight="1" s="32">
      <c r="A693" s="10" t="n"/>
      <c r="B693" s="12" t="n"/>
      <c r="C693" s="13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  <c r="AA693" s="10" t="n"/>
    </row>
    <row r="694" ht="13.2" customHeight="1" s="32">
      <c r="A694" s="10" t="n"/>
      <c r="B694" s="12" t="n"/>
      <c r="C694" s="13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  <c r="AA694" s="10" t="n"/>
    </row>
    <row r="695" ht="13.2" customHeight="1" s="32">
      <c r="A695" s="10" t="n"/>
      <c r="B695" s="12" t="n"/>
      <c r="C695" s="13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  <c r="AA695" s="10" t="n"/>
    </row>
    <row r="696" ht="13.2" customHeight="1" s="32">
      <c r="A696" s="10" t="n"/>
      <c r="B696" s="12" t="n"/>
      <c r="C696" s="13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  <c r="AA696" s="10" t="n"/>
    </row>
    <row r="697" ht="13.2" customHeight="1" s="32">
      <c r="A697" s="10" t="n"/>
      <c r="B697" s="12" t="n"/>
      <c r="C697" s="13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  <c r="AA697" s="10" t="n"/>
    </row>
    <row r="698" ht="13.2" customHeight="1" s="32">
      <c r="A698" s="10" t="n"/>
      <c r="B698" s="12" t="n"/>
      <c r="C698" s="13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  <c r="AA698" s="10" t="n"/>
    </row>
    <row r="699" ht="13.2" customHeight="1" s="32">
      <c r="A699" s="10" t="n"/>
      <c r="B699" s="12" t="n"/>
      <c r="C699" s="13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  <c r="AA699" s="10" t="n"/>
    </row>
    <row r="700" ht="13.2" customHeight="1" s="32">
      <c r="A700" s="10" t="n"/>
      <c r="B700" s="12" t="n"/>
      <c r="C700" s="13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  <c r="AA700" s="10" t="n"/>
    </row>
    <row r="701" ht="13.2" customHeight="1" s="32">
      <c r="A701" s="10" t="n"/>
      <c r="B701" s="12" t="n"/>
      <c r="C701" s="13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  <c r="AA701" s="10" t="n"/>
    </row>
    <row r="702" ht="13.2" customHeight="1" s="32">
      <c r="A702" s="10" t="n"/>
      <c r="B702" s="12" t="n"/>
      <c r="C702" s="13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  <c r="AA702" s="10" t="n"/>
    </row>
    <row r="703" ht="13.2" customHeight="1" s="32">
      <c r="A703" s="10" t="n"/>
      <c r="B703" s="12" t="n"/>
      <c r="C703" s="13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  <c r="AA703" s="10" t="n"/>
    </row>
    <row r="704" ht="13.2" customHeight="1" s="32">
      <c r="A704" s="10" t="n"/>
      <c r="B704" s="12" t="n"/>
      <c r="C704" s="13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  <c r="AA704" s="10" t="n"/>
    </row>
    <row r="705" ht="13.2" customHeight="1" s="32">
      <c r="A705" s="10" t="n"/>
      <c r="B705" s="12" t="n"/>
      <c r="C705" s="13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  <c r="AA705" s="10" t="n"/>
    </row>
    <row r="706" ht="13.2" customHeight="1" s="32">
      <c r="A706" s="10" t="n"/>
      <c r="B706" s="12" t="n"/>
      <c r="C706" s="13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  <c r="AA706" s="10" t="n"/>
    </row>
    <row r="707" ht="13.2" customHeight="1" s="32">
      <c r="A707" s="10" t="n"/>
      <c r="B707" s="12" t="n"/>
      <c r="C707" s="13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  <c r="AA707" s="10" t="n"/>
    </row>
    <row r="708" ht="13.2" customHeight="1" s="32">
      <c r="A708" s="10" t="n"/>
      <c r="B708" s="12" t="n"/>
      <c r="C708" s="13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  <c r="AA708" s="10" t="n"/>
    </row>
    <row r="709" ht="13.2" customHeight="1" s="32">
      <c r="A709" s="10" t="n"/>
      <c r="B709" s="12" t="n"/>
      <c r="C709" s="13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  <c r="AA709" s="10" t="n"/>
    </row>
    <row r="710" ht="13.2" customHeight="1" s="32">
      <c r="A710" s="10" t="n"/>
      <c r="B710" s="12" t="n"/>
      <c r="C710" s="13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  <c r="AA710" s="10" t="n"/>
    </row>
    <row r="711" ht="13.2" customHeight="1" s="32">
      <c r="A711" s="10" t="n"/>
      <c r="B711" s="12" t="n"/>
      <c r="C711" s="13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  <c r="AA711" s="10" t="n"/>
    </row>
    <row r="712" ht="13.2" customHeight="1" s="32">
      <c r="A712" s="10" t="n"/>
      <c r="B712" s="12" t="n"/>
      <c r="C712" s="13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  <c r="AA712" s="10" t="n"/>
    </row>
    <row r="713" ht="13.2" customHeight="1" s="32">
      <c r="A713" s="10" t="n"/>
      <c r="B713" s="12" t="n"/>
      <c r="C713" s="13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  <c r="AA713" s="10" t="n"/>
    </row>
    <row r="714" ht="13.2" customHeight="1" s="32">
      <c r="A714" s="10" t="n"/>
      <c r="B714" s="12" t="n"/>
      <c r="C714" s="13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  <c r="AA714" s="10" t="n"/>
    </row>
    <row r="715" ht="13.2" customHeight="1" s="32">
      <c r="A715" s="10" t="n"/>
      <c r="B715" s="12" t="n"/>
      <c r="C715" s="13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  <c r="AA715" s="10" t="n"/>
    </row>
    <row r="716" ht="13.2" customHeight="1" s="32">
      <c r="A716" s="10" t="n"/>
      <c r="B716" s="12" t="n"/>
      <c r="C716" s="13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  <c r="AA716" s="10" t="n"/>
    </row>
    <row r="717" ht="13.2" customHeight="1" s="32">
      <c r="A717" s="10" t="n"/>
      <c r="B717" s="12" t="n"/>
      <c r="C717" s="13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  <c r="AA717" s="10" t="n"/>
    </row>
    <row r="718" ht="13.2" customHeight="1" s="32">
      <c r="A718" s="10" t="n"/>
      <c r="B718" s="12" t="n"/>
      <c r="C718" s="13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  <c r="AA718" s="10" t="n"/>
    </row>
    <row r="719" ht="13.2" customHeight="1" s="32">
      <c r="A719" s="10" t="n"/>
      <c r="B719" s="12" t="n"/>
      <c r="C719" s="13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  <c r="AA719" s="10" t="n"/>
    </row>
    <row r="720" ht="13.2" customHeight="1" s="32">
      <c r="A720" s="10" t="n"/>
      <c r="B720" s="12" t="n"/>
      <c r="C720" s="13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  <c r="AA720" s="10" t="n"/>
    </row>
    <row r="721" ht="13.2" customHeight="1" s="32">
      <c r="A721" s="10" t="n"/>
      <c r="B721" s="12" t="n"/>
      <c r="C721" s="13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  <c r="AA721" s="10" t="n"/>
    </row>
    <row r="722" ht="13.2" customHeight="1" s="32">
      <c r="A722" s="10" t="n"/>
      <c r="B722" s="12" t="n"/>
      <c r="C722" s="13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  <c r="AA722" s="10" t="n"/>
    </row>
    <row r="723" ht="13.2" customHeight="1" s="32">
      <c r="A723" s="10" t="n"/>
      <c r="B723" s="12" t="n"/>
      <c r="C723" s="13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  <c r="AA723" s="10" t="n"/>
    </row>
    <row r="724" ht="13.2" customHeight="1" s="32">
      <c r="A724" s="10" t="n"/>
      <c r="B724" s="12" t="n"/>
      <c r="C724" s="13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  <c r="AA724" s="10" t="n"/>
    </row>
    <row r="725" ht="13.2" customHeight="1" s="32">
      <c r="A725" s="10" t="n"/>
      <c r="B725" s="12" t="n"/>
      <c r="C725" s="13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  <c r="AA725" s="10" t="n"/>
    </row>
    <row r="726" ht="13.2" customHeight="1" s="32">
      <c r="A726" s="10" t="n"/>
      <c r="B726" s="12" t="n"/>
      <c r="C726" s="13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  <c r="AA726" s="10" t="n"/>
    </row>
    <row r="727" ht="13.2" customHeight="1" s="32">
      <c r="A727" s="10" t="n"/>
      <c r="B727" s="12" t="n"/>
      <c r="C727" s="13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  <c r="AA727" s="10" t="n"/>
    </row>
    <row r="728" ht="13.2" customHeight="1" s="32">
      <c r="A728" s="10" t="n"/>
      <c r="B728" s="12" t="n"/>
      <c r="C728" s="13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  <c r="AA728" s="10" t="n"/>
    </row>
    <row r="729" ht="13.2" customHeight="1" s="32">
      <c r="A729" s="10" t="n"/>
      <c r="B729" s="12" t="n"/>
      <c r="C729" s="13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  <c r="AA729" s="10" t="n"/>
    </row>
    <row r="730" ht="13.2" customHeight="1" s="32">
      <c r="A730" s="10" t="n"/>
      <c r="B730" s="12" t="n"/>
      <c r="C730" s="13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  <c r="AA730" s="10" t="n"/>
    </row>
    <row r="731" ht="13.2" customHeight="1" s="32">
      <c r="A731" s="10" t="n"/>
      <c r="B731" s="12" t="n"/>
      <c r="C731" s="13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  <c r="AA731" s="10" t="n"/>
    </row>
    <row r="732" ht="13.2" customHeight="1" s="32">
      <c r="A732" s="10" t="n"/>
      <c r="B732" s="12" t="n"/>
      <c r="C732" s="13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  <c r="AA732" s="10" t="n"/>
    </row>
    <row r="733" ht="13.2" customHeight="1" s="32">
      <c r="A733" s="10" t="n"/>
      <c r="B733" s="12" t="n"/>
      <c r="C733" s="13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  <c r="AA733" s="10" t="n"/>
    </row>
    <row r="734" ht="13.2" customHeight="1" s="32">
      <c r="A734" s="10" t="n"/>
      <c r="B734" s="12" t="n"/>
      <c r="C734" s="13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  <c r="AA734" s="10" t="n"/>
    </row>
    <row r="735" ht="13.2" customHeight="1" s="32">
      <c r="A735" s="10" t="n"/>
      <c r="B735" s="12" t="n"/>
      <c r="C735" s="13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  <c r="AA735" s="10" t="n"/>
    </row>
    <row r="736" ht="13.2" customHeight="1" s="32">
      <c r="A736" s="10" t="n"/>
      <c r="B736" s="12" t="n"/>
      <c r="C736" s="13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  <c r="AA736" s="10" t="n"/>
    </row>
    <row r="737" ht="13.2" customHeight="1" s="32">
      <c r="A737" s="10" t="n"/>
      <c r="B737" s="12" t="n"/>
      <c r="C737" s="13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  <c r="AA737" s="10" t="n"/>
    </row>
    <row r="738" ht="13.2" customHeight="1" s="32">
      <c r="A738" s="10" t="n"/>
      <c r="B738" s="12" t="n"/>
      <c r="C738" s="13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  <c r="AA738" s="10" t="n"/>
    </row>
    <row r="739" ht="13.2" customHeight="1" s="32">
      <c r="A739" s="10" t="n"/>
      <c r="B739" s="12" t="n"/>
      <c r="C739" s="13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  <c r="AA739" s="10" t="n"/>
    </row>
    <row r="740" ht="13.2" customHeight="1" s="32">
      <c r="A740" s="10" t="n"/>
      <c r="B740" s="12" t="n"/>
      <c r="C740" s="13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  <c r="AA740" s="10" t="n"/>
    </row>
    <row r="741" ht="13.2" customHeight="1" s="32">
      <c r="A741" s="10" t="n"/>
      <c r="B741" s="12" t="n"/>
      <c r="C741" s="13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  <c r="AA741" s="10" t="n"/>
    </row>
    <row r="742" ht="13.2" customHeight="1" s="32">
      <c r="A742" s="10" t="n"/>
      <c r="B742" s="12" t="n"/>
      <c r="C742" s="13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  <c r="AA742" s="10" t="n"/>
    </row>
    <row r="743" ht="13.2" customHeight="1" s="32">
      <c r="A743" s="10" t="n"/>
      <c r="B743" s="12" t="n"/>
      <c r="C743" s="13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  <c r="AA743" s="10" t="n"/>
    </row>
    <row r="744" ht="13.2" customHeight="1" s="32">
      <c r="A744" s="10" t="n"/>
      <c r="B744" s="12" t="n"/>
      <c r="C744" s="13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  <c r="AA744" s="10" t="n"/>
    </row>
    <row r="745" ht="13.2" customHeight="1" s="32">
      <c r="A745" s="10" t="n"/>
      <c r="B745" s="12" t="n"/>
      <c r="C745" s="13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  <c r="AA745" s="10" t="n"/>
    </row>
    <row r="746" ht="13.2" customHeight="1" s="32">
      <c r="A746" s="10" t="n"/>
      <c r="B746" s="12" t="n"/>
      <c r="C746" s="13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  <c r="AA746" s="10" t="n"/>
    </row>
    <row r="747" ht="13.2" customHeight="1" s="32">
      <c r="A747" s="10" t="n"/>
      <c r="B747" s="12" t="n"/>
      <c r="C747" s="13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  <c r="AA747" s="10" t="n"/>
    </row>
    <row r="748" ht="13.2" customHeight="1" s="32">
      <c r="A748" s="10" t="n"/>
      <c r="B748" s="12" t="n"/>
      <c r="C748" s="13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  <c r="AA748" s="10" t="n"/>
    </row>
    <row r="749" ht="13.2" customHeight="1" s="32">
      <c r="A749" s="10" t="n"/>
      <c r="B749" s="12" t="n"/>
      <c r="C749" s="13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  <c r="AA749" s="10" t="n"/>
    </row>
    <row r="750" ht="13.2" customHeight="1" s="32">
      <c r="A750" s="10" t="n"/>
      <c r="B750" s="12" t="n"/>
      <c r="C750" s="13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  <c r="AA750" s="10" t="n"/>
    </row>
    <row r="751" ht="13.2" customHeight="1" s="32">
      <c r="A751" s="10" t="n"/>
      <c r="B751" s="12" t="n"/>
      <c r="C751" s="13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  <c r="AA751" s="10" t="n"/>
    </row>
    <row r="752" ht="13.2" customHeight="1" s="32">
      <c r="A752" s="10" t="n"/>
      <c r="B752" s="12" t="n"/>
      <c r="C752" s="13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  <c r="AA752" s="10" t="n"/>
    </row>
    <row r="753" ht="13.2" customHeight="1" s="32">
      <c r="A753" s="10" t="n"/>
      <c r="B753" s="12" t="n"/>
      <c r="C753" s="13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  <c r="AA753" s="10" t="n"/>
    </row>
    <row r="754" ht="13.2" customHeight="1" s="32">
      <c r="A754" s="10" t="n"/>
      <c r="B754" s="12" t="n"/>
      <c r="C754" s="13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  <c r="AA754" s="10" t="n"/>
    </row>
    <row r="755" ht="13.2" customHeight="1" s="32">
      <c r="A755" s="10" t="n"/>
      <c r="B755" s="12" t="n"/>
      <c r="C755" s="13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  <c r="AA755" s="10" t="n"/>
    </row>
    <row r="756" ht="13.2" customHeight="1" s="32">
      <c r="A756" s="10" t="n"/>
      <c r="B756" s="12" t="n"/>
      <c r="C756" s="13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  <c r="AA756" s="10" t="n"/>
    </row>
    <row r="757" ht="13.2" customHeight="1" s="32">
      <c r="A757" s="10" t="n"/>
      <c r="B757" s="12" t="n"/>
      <c r="C757" s="13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  <c r="AA757" s="10" t="n"/>
    </row>
    <row r="758" ht="13.2" customHeight="1" s="32">
      <c r="A758" s="10" t="n"/>
      <c r="B758" s="12" t="n"/>
      <c r="C758" s="13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  <c r="AA758" s="10" t="n"/>
    </row>
    <row r="759" ht="13.2" customHeight="1" s="32">
      <c r="A759" s="10" t="n"/>
      <c r="B759" s="12" t="n"/>
      <c r="C759" s="13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  <c r="AA759" s="10" t="n"/>
    </row>
    <row r="760" ht="13.2" customHeight="1" s="32">
      <c r="A760" s="10" t="n"/>
      <c r="B760" s="12" t="n"/>
      <c r="C760" s="13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  <c r="AA760" s="10" t="n"/>
    </row>
    <row r="761" ht="13.2" customHeight="1" s="32">
      <c r="A761" s="10" t="n"/>
      <c r="B761" s="12" t="n"/>
      <c r="C761" s="13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  <c r="AA761" s="10" t="n"/>
    </row>
    <row r="762" ht="13.2" customHeight="1" s="32">
      <c r="A762" s="10" t="n"/>
      <c r="B762" s="12" t="n"/>
      <c r="C762" s="13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  <c r="AA762" s="10" t="n"/>
    </row>
    <row r="763" ht="13.2" customHeight="1" s="32">
      <c r="A763" s="10" t="n"/>
      <c r="B763" s="12" t="n"/>
      <c r="C763" s="13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  <c r="AA763" s="10" t="n"/>
    </row>
    <row r="764" ht="13.2" customHeight="1" s="32">
      <c r="A764" s="10" t="n"/>
      <c r="B764" s="12" t="n"/>
      <c r="C764" s="13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  <c r="AA764" s="10" t="n"/>
    </row>
    <row r="765" ht="13.2" customHeight="1" s="32">
      <c r="A765" s="10" t="n"/>
      <c r="B765" s="12" t="n"/>
      <c r="C765" s="13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  <c r="AA765" s="10" t="n"/>
    </row>
    <row r="766" ht="13.2" customHeight="1" s="32">
      <c r="A766" s="10" t="n"/>
      <c r="B766" s="12" t="n"/>
      <c r="C766" s="13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  <c r="AA766" s="10" t="n"/>
    </row>
    <row r="767" ht="13.2" customHeight="1" s="32">
      <c r="A767" s="10" t="n"/>
      <c r="B767" s="12" t="n"/>
      <c r="C767" s="13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  <c r="AA767" s="10" t="n"/>
    </row>
    <row r="768" ht="13.2" customHeight="1" s="32">
      <c r="A768" s="10" t="n"/>
      <c r="B768" s="12" t="n"/>
      <c r="C768" s="13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  <c r="AA768" s="10" t="n"/>
    </row>
    <row r="769" ht="13.2" customHeight="1" s="32">
      <c r="A769" s="10" t="n"/>
      <c r="B769" s="12" t="n"/>
      <c r="C769" s="13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  <c r="AA769" s="10" t="n"/>
    </row>
    <row r="770" ht="13.2" customHeight="1" s="32">
      <c r="A770" s="10" t="n"/>
      <c r="B770" s="12" t="n"/>
      <c r="C770" s="13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  <c r="AA770" s="10" t="n"/>
    </row>
    <row r="771" ht="13.2" customHeight="1" s="32">
      <c r="A771" s="10" t="n"/>
      <c r="B771" s="12" t="n"/>
      <c r="C771" s="13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  <c r="AA771" s="10" t="n"/>
    </row>
    <row r="772" ht="13.2" customHeight="1" s="32">
      <c r="A772" s="10" t="n"/>
      <c r="B772" s="12" t="n"/>
      <c r="C772" s="13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  <c r="AA772" s="10" t="n"/>
    </row>
    <row r="773" ht="13.2" customHeight="1" s="32">
      <c r="A773" s="10" t="n"/>
      <c r="B773" s="12" t="n"/>
      <c r="C773" s="13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  <c r="AA773" s="10" t="n"/>
    </row>
    <row r="774" ht="13.2" customHeight="1" s="32">
      <c r="A774" s="10" t="n"/>
      <c r="B774" s="12" t="n"/>
      <c r="C774" s="13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  <c r="AA774" s="10" t="n"/>
    </row>
    <row r="775" ht="13.2" customHeight="1" s="32">
      <c r="A775" s="10" t="n"/>
      <c r="B775" s="12" t="n"/>
      <c r="C775" s="13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  <c r="AA775" s="10" t="n"/>
    </row>
    <row r="776" ht="13.2" customHeight="1" s="32">
      <c r="A776" s="10" t="n"/>
      <c r="B776" s="12" t="n"/>
      <c r="C776" s="13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  <c r="AA776" s="10" t="n"/>
    </row>
    <row r="777" ht="13.2" customHeight="1" s="32">
      <c r="A777" s="10" t="n"/>
      <c r="B777" s="12" t="n"/>
      <c r="C777" s="13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  <c r="AA777" s="10" t="n"/>
    </row>
    <row r="778" ht="13.2" customHeight="1" s="32">
      <c r="A778" s="10" t="n"/>
      <c r="B778" s="12" t="n"/>
      <c r="C778" s="13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  <c r="AA778" s="10" t="n"/>
    </row>
    <row r="779" ht="13.2" customHeight="1" s="32">
      <c r="A779" s="10" t="n"/>
      <c r="B779" s="12" t="n"/>
      <c r="C779" s="13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  <c r="AA779" s="10" t="n"/>
    </row>
    <row r="780" ht="13.2" customHeight="1" s="32">
      <c r="A780" s="10" t="n"/>
      <c r="B780" s="12" t="n"/>
      <c r="C780" s="13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  <c r="AA780" s="10" t="n"/>
    </row>
    <row r="781" ht="13.2" customHeight="1" s="32">
      <c r="A781" s="10" t="n"/>
      <c r="B781" s="12" t="n"/>
      <c r="C781" s="13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  <c r="AA781" s="10" t="n"/>
    </row>
    <row r="782" ht="13.2" customHeight="1" s="32">
      <c r="A782" s="10" t="n"/>
      <c r="B782" s="12" t="n"/>
      <c r="C782" s="13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  <c r="AA782" s="10" t="n"/>
    </row>
    <row r="783" ht="13.2" customHeight="1" s="32">
      <c r="A783" s="10" t="n"/>
      <c r="B783" s="12" t="n"/>
      <c r="C783" s="13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  <c r="AA783" s="10" t="n"/>
    </row>
    <row r="784" ht="13.2" customHeight="1" s="32">
      <c r="A784" s="10" t="n"/>
      <c r="B784" s="12" t="n"/>
      <c r="C784" s="13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  <c r="AA784" s="10" t="n"/>
    </row>
    <row r="785" ht="13.2" customHeight="1" s="32">
      <c r="A785" s="10" t="n"/>
      <c r="B785" s="12" t="n"/>
      <c r="C785" s="13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  <c r="AA785" s="10" t="n"/>
    </row>
    <row r="786" ht="13.2" customHeight="1" s="32">
      <c r="A786" s="10" t="n"/>
      <c r="B786" s="12" t="n"/>
      <c r="C786" s="13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  <c r="AA786" s="10" t="n"/>
    </row>
    <row r="787" ht="13.2" customHeight="1" s="32">
      <c r="A787" s="10" t="n"/>
      <c r="B787" s="12" t="n"/>
      <c r="C787" s="13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  <c r="AA787" s="10" t="n"/>
    </row>
    <row r="788" ht="13.2" customHeight="1" s="32">
      <c r="A788" s="10" t="n"/>
      <c r="B788" s="12" t="n"/>
      <c r="C788" s="13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  <c r="AA788" s="10" t="n"/>
    </row>
    <row r="789" ht="13.2" customHeight="1" s="32">
      <c r="A789" s="10" t="n"/>
      <c r="B789" s="12" t="n"/>
      <c r="C789" s="13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  <c r="AA789" s="10" t="n"/>
    </row>
    <row r="790" ht="13.2" customHeight="1" s="32">
      <c r="A790" s="10" t="n"/>
      <c r="B790" s="12" t="n"/>
      <c r="C790" s="13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  <c r="AA790" s="10" t="n"/>
    </row>
    <row r="791" ht="13.2" customHeight="1" s="32">
      <c r="A791" s="10" t="n"/>
      <c r="B791" s="12" t="n"/>
      <c r="C791" s="13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  <c r="AA791" s="10" t="n"/>
    </row>
    <row r="792" ht="13.2" customHeight="1" s="32">
      <c r="A792" s="10" t="n"/>
      <c r="B792" s="12" t="n"/>
      <c r="C792" s="13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  <c r="AA792" s="10" t="n"/>
    </row>
    <row r="793" ht="13.2" customHeight="1" s="32">
      <c r="A793" s="10" t="n"/>
      <c r="B793" s="12" t="n"/>
      <c r="C793" s="13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  <c r="AA793" s="10" t="n"/>
    </row>
    <row r="794" ht="13.2" customHeight="1" s="32">
      <c r="A794" s="10" t="n"/>
      <c r="B794" s="12" t="n"/>
      <c r="C794" s="13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  <c r="AA794" s="10" t="n"/>
    </row>
    <row r="795" ht="13.2" customHeight="1" s="32">
      <c r="A795" s="10" t="n"/>
      <c r="B795" s="12" t="n"/>
      <c r="C795" s="13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  <c r="AA795" s="10" t="n"/>
    </row>
    <row r="796" ht="13.2" customHeight="1" s="32">
      <c r="A796" s="10" t="n"/>
      <c r="B796" s="12" t="n"/>
      <c r="C796" s="13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  <c r="AA796" s="10" t="n"/>
    </row>
    <row r="797" ht="13.2" customHeight="1" s="32">
      <c r="A797" s="10" t="n"/>
      <c r="B797" s="12" t="n"/>
      <c r="C797" s="13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  <c r="AA797" s="10" t="n"/>
    </row>
    <row r="798" ht="13.2" customHeight="1" s="32">
      <c r="A798" s="10" t="n"/>
      <c r="B798" s="12" t="n"/>
      <c r="C798" s="13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  <c r="AA798" s="10" t="n"/>
    </row>
    <row r="799" ht="13.2" customHeight="1" s="32">
      <c r="A799" s="10" t="n"/>
      <c r="B799" s="12" t="n"/>
      <c r="C799" s="13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  <c r="AA799" s="10" t="n"/>
    </row>
    <row r="800" ht="13.2" customHeight="1" s="32">
      <c r="A800" s="10" t="n"/>
      <c r="B800" s="12" t="n"/>
      <c r="C800" s="13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  <c r="AA800" s="10" t="n"/>
    </row>
    <row r="801" ht="13.2" customHeight="1" s="32">
      <c r="A801" s="10" t="n"/>
      <c r="B801" s="12" t="n"/>
      <c r="C801" s="13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  <c r="AA801" s="10" t="n"/>
    </row>
    <row r="802" ht="13.2" customHeight="1" s="32">
      <c r="A802" s="10" t="n"/>
      <c r="B802" s="12" t="n"/>
      <c r="C802" s="13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  <c r="AA802" s="10" t="n"/>
    </row>
    <row r="803" ht="13.2" customHeight="1" s="32">
      <c r="A803" s="10" t="n"/>
      <c r="B803" s="12" t="n"/>
      <c r="C803" s="13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  <c r="AA803" s="10" t="n"/>
    </row>
    <row r="804" ht="13.2" customHeight="1" s="32">
      <c r="A804" s="10" t="n"/>
      <c r="B804" s="12" t="n"/>
      <c r="C804" s="13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  <c r="AA804" s="10" t="n"/>
    </row>
    <row r="805" ht="13.2" customHeight="1" s="32">
      <c r="A805" s="10" t="n"/>
      <c r="B805" s="12" t="n"/>
      <c r="C805" s="13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  <c r="AA805" s="10" t="n"/>
    </row>
    <row r="806" ht="13.2" customHeight="1" s="32">
      <c r="A806" s="10" t="n"/>
      <c r="B806" s="12" t="n"/>
      <c r="C806" s="13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  <c r="AA806" s="10" t="n"/>
    </row>
    <row r="807" ht="13.2" customHeight="1" s="32">
      <c r="A807" s="10" t="n"/>
      <c r="B807" s="12" t="n"/>
      <c r="C807" s="13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  <c r="AA807" s="10" t="n"/>
    </row>
    <row r="808" ht="13.2" customHeight="1" s="32">
      <c r="A808" s="10" t="n"/>
      <c r="B808" s="12" t="n"/>
      <c r="C808" s="13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  <c r="AA808" s="10" t="n"/>
    </row>
    <row r="809" ht="13.2" customHeight="1" s="32">
      <c r="A809" s="10" t="n"/>
      <c r="B809" s="12" t="n"/>
      <c r="C809" s="13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  <c r="AA809" s="10" t="n"/>
    </row>
    <row r="810" ht="13.2" customHeight="1" s="32">
      <c r="A810" s="10" t="n"/>
      <c r="B810" s="12" t="n"/>
      <c r="C810" s="13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  <c r="AA810" s="10" t="n"/>
    </row>
    <row r="811" ht="13.2" customHeight="1" s="32">
      <c r="A811" s="10" t="n"/>
      <c r="B811" s="12" t="n"/>
      <c r="C811" s="13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  <c r="AA811" s="10" t="n"/>
    </row>
    <row r="812" ht="13.2" customHeight="1" s="32">
      <c r="A812" s="10" t="n"/>
      <c r="B812" s="12" t="n"/>
      <c r="C812" s="13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  <c r="AA812" s="10" t="n"/>
    </row>
    <row r="813" ht="13.2" customHeight="1" s="32">
      <c r="A813" s="10" t="n"/>
      <c r="B813" s="12" t="n"/>
      <c r="C813" s="13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  <c r="AA813" s="10" t="n"/>
    </row>
    <row r="814" ht="13.2" customHeight="1" s="32">
      <c r="A814" s="10" t="n"/>
      <c r="B814" s="12" t="n"/>
      <c r="C814" s="13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  <c r="AA814" s="10" t="n"/>
    </row>
    <row r="815" ht="13.2" customHeight="1" s="32">
      <c r="A815" s="10" t="n"/>
      <c r="B815" s="12" t="n"/>
      <c r="C815" s="13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  <c r="AA815" s="10" t="n"/>
    </row>
    <row r="816" ht="13.2" customHeight="1" s="32">
      <c r="A816" s="10" t="n"/>
      <c r="B816" s="12" t="n"/>
      <c r="C816" s="13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  <c r="AA816" s="10" t="n"/>
    </row>
    <row r="817" ht="13.2" customHeight="1" s="32">
      <c r="A817" s="10" t="n"/>
      <c r="B817" s="12" t="n"/>
      <c r="C817" s="13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  <c r="AA817" s="10" t="n"/>
    </row>
    <row r="818" ht="13.2" customHeight="1" s="32">
      <c r="A818" s="10" t="n"/>
      <c r="B818" s="12" t="n"/>
      <c r="C818" s="13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  <c r="AA818" s="10" t="n"/>
    </row>
    <row r="819" ht="13.2" customHeight="1" s="32">
      <c r="A819" s="10" t="n"/>
      <c r="B819" s="12" t="n"/>
      <c r="C819" s="13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  <c r="AA819" s="10" t="n"/>
    </row>
    <row r="820" ht="13.2" customHeight="1" s="32">
      <c r="A820" s="10" t="n"/>
      <c r="B820" s="12" t="n"/>
      <c r="C820" s="13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  <c r="AA820" s="10" t="n"/>
    </row>
    <row r="821" ht="13.2" customHeight="1" s="32">
      <c r="A821" s="10" t="n"/>
      <c r="B821" s="12" t="n"/>
      <c r="C821" s="13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  <c r="AA821" s="10" t="n"/>
    </row>
    <row r="822" ht="13.2" customHeight="1" s="32">
      <c r="A822" s="10" t="n"/>
      <c r="B822" s="12" t="n"/>
      <c r="C822" s="13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  <c r="AA822" s="10" t="n"/>
    </row>
    <row r="823" ht="13.2" customHeight="1" s="32">
      <c r="A823" s="10" t="n"/>
      <c r="B823" s="12" t="n"/>
      <c r="C823" s="13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  <c r="AA823" s="10" t="n"/>
    </row>
    <row r="824" ht="13.2" customHeight="1" s="32">
      <c r="A824" s="10" t="n"/>
      <c r="B824" s="12" t="n"/>
      <c r="C824" s="13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  <c r="AA824" s="10" t="n"/>
    </row>
    <row r="825" ht="13.2" customHeight="1" s="32">
      <c r="A825" s="10" t="n"/>
      <c r="B825" s="12" t="n"/>
      <c r="C825" s="13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  <c r="AA825" s="10" t="n"/>
    </row>
    <row r="826" ht="13.2" customHeight="1" s="32">
      <c r="A826" s="10" t="n"/>
      <c r="B826" s="12" t="n"/>
      <c r="C826" s="13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  <c r="AA826" s="10" t="n"/>
    </row>
    <row r="827" ht="13.2" customHeight="1" s="32">
      <c r="A827" s="10" t="n"/>
      <c r="B827" s="12" t="n"/>
      <c r="C827" s="13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  <c r="AA827" s="10" t="n"/>
    </row>
    <row r="828" ht="13.2" customHeight="1" s="32">
      <c r="A828" s="10" t="n"/>
      <c r="B828" s="12" t="n"/>
      <c r="C828" s="13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  <c r="AA828" s="10" t="n"/>
    </row>
    <row r="829" ht="13.2" customHeight="1" s="32">
      <c r="A829" s="10" t="n"/>
      <c r="B829" s="12" t="n"/>
      <c r="C829" s="13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  <c r="AA829" s="10" t="n"/>
    </row>
    <row r="830" ht="13.2" customHeight="1" s="32">
      <c r="A830" s="10" t="n"/>
      <c r="B830" s="12" t="n"/>
      <c r="C830" s="13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  <c r="AA830" s="10" t="n"/>
    </row>
    <row r="831" ht="13.2" customHeight="1" s="32">
      <c r="A831" s="10" t="n"/>
      <c r="B831" s="12" t="n"/>
      <c r="C831" s="13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  <c r="AA831" s="10" t="n"/>
    </row>
    <row r="832" ht="13.2" customHeight="1" s="32">
      <c r="A832" s="10" t="n"/>
      <c r="B832" s="12" t="n"/>
      <c r="C832" s="13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  <c r="AA832" s="10" t="n"/>
    </row>
    <row r="833" ht="13.2" customHeight="1" s="32">
      <c r="A833" s="10" t="n"/>
      <c r="B833" s="12" t="n"/>
      <c r="C833" s="13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  <c r="AA833" s="10" t="n"/>
    </row>
    <row r="834" ht="13.2" customHeight="1" s="32">
      <c r="A834" s="10" t="n"/>
      <c r="B834" s="12" t="n"/>
      <c r="C834" s="13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  <c r="AA834" s="10" t="n"/>
    </row>
    <row r="835" ht="13.2" customHeight="1" s="32">
      <c r="A835" s="10" t="n"/>
      <c r="B835" s="12" t="n"/>
      <c r="C835" s="13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  <c r="AA835" s="10" t="n"/>
    </row>
    <row r="836" ht="13.2" customHeight="1" s="32">
      <c r="A836" s="10" t="n"/>
      <c r="B836" s="12" t="n"/>
      <c r="C836" s="13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  <c r="AA836" s="10" t="n"/>
    </row>
    <row r="837" ht="13.2" customHeight="1" s="32">
      <c r="A837" s="10" t="n"/>
      <c r="B837" s="12" t="n"/>
      <c r="C837" s="13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  <c r="AA837" s="10" t="n"/>
    </row>
    <row r="838" ht="13.2" customHeight="1" s="32">
      <c r="A838" s="10" t="n"/>
      <c r="B838" s="12" t="n"/>
      <c r="C838" s="13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  <c r="AA838" s="10" t="n"/>
    </row>
    <row r="839" ht="13.2" customHeight="1" s="32">
      <c r="A839" s="10" t="n"/>
      <c r="B839" s="12" t="n"/>
      <c r="C839" s="13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  <c r="AA839" s="10" t="n"/>
    </row>
    <row r="840" ht="13.2" customHeight="1" s="32">
      <c r="A840" s="10" t="n"/>
      <c r="B840" s="12" t="n"/>
      <c r="C840" s="13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  <c r="AA840" s="10" t="n"/>
    </row>
    <row r="841" ht="13.2" customHeight="1" s="32">
      <c r="A841" s="10" t="n"/>
      <c r="B841" s="12" t="n"/>
      <c r="C841" s="13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  <c r="AA841" s="10" t="n"/>
    </row>
    <row r="842" ht="13.2" customHeight="1" s="32">
      <c r="A842" s="10" t="n"/>
      <c r="B842" s="12" t="n"/>
      <c r="C842" s="13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  <c r="AA842" s="10" t="n"/>
    </row>
    <row r="843" ht="13.2" customHeight="1" s="32">
      <c r="A843" s="10" t="n"/>
      <c r="B843" s="12" t="n"/>
      <c r="C843" s="13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  <c r="AA843" s="10" t="n"/>
    </row>
    <row r="844" ht="13.2" customHeight="1" s="32">
      <c r="A844" s="10" t="n"/>
      <c r="B844" s="12" t="n"/>
      <c r="C844" s="13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  <c r="AA844" s="10" t="n"/>
    </row>
    <row r="845" ht="13.2" customHeight="1" s="32">
      <c r="A845" s="10" t="n"/>
      <c r="B845" s="12" t="n"/>
      <c r="C845" s="13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  <c r="AA845" s="10" t="n"/>
    </row>
    <row r="846" ht="13.2" customHeight="1" s="32">
      <c r="A846" s="10" t="n"/>
      <c r="B846" s="12" t="n"/>
      <c r="C846" s="13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  <c r="AA846" s="10" t="n"/>
    </row>
    <row r="847" ht="13.2" customHeight="1" s="32">
      <c r="A847" s="10" t="n"/>
      <c r="B847" s="12" t="n"/>
      <c r="C847" s="13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  <c r="AA847" s="10" t="n"/>
    </row>
    <row r="848" ht="13.2" customHeight="1" s="32">
      <c r="A848" s="10" t="n"/>
      <c r="B848" s="12" t="n"/>
      <c r="C848" s="13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  <c r="AA848" s="10" t="n"/>
    </row>
    <row r="849" ht="13.2" customHeight="1" s="32">
      <c r="A849" s="10" t="n"/>
      <c r="B849" s="12" t="n"/>
      <c r="C849" s="13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  <c r="AA849" s="10" t="n"/>
    </row>
    <row r="850" ht="13.2" customHeight="1" s="32">
      <c r="A850" s="10" t="n"/>
      <c r="B850" s="12" t="n"/>
      <c r="C850" s="13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  <c r="AA850" s="10" t="n"/>
    </row>
    <row r="851" ht="13.2" customHeight="1" s="32">
      <c r="A851" s="10" t="n"/>
      <c r="B851" s="12" t="n"/>
      <c r="C851" s="13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  <c r="AA851" s="10" t="n"/>
    </row>
    <row r="852" ht="13.2" customHeight="1" s="32">
      <c r="A852" s="10" t="n"/>
      <c r="B852" s="12" t="n"/>
      <c r="C852" s="13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  <c r="AA852" s="10" t="n"/>
    </row>
    <row r="853" ht="13.2" customHeight="1" s="32">
      <c r="A853" s="10" t="n"/>
      <c r="B853" s="12" t="n"/>
      <c r="C853" s="13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  <c r="AA853" s="10" t="n"/>
    </row>
    <row r="854" ht="13.2" customHeight="1" s="32">
      <c r="A854" s="10" t="n"/>
      <c r="B854" s="12" t="n"/>
      <c r="C854" s="13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  <c r="AA854" s="10" t="n"/>
    </row>
    <row r="855" ht="13.2" customHeight="1" s="32">
      <c r="A855" s="10" t="n"/>
      <c r="B855" s="12" t="n"/>
      <c r="C855" s="13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  <c r="AA855" s="10" t="n"/>
    </row>
    <row r="856" ht="13.2" customHeight="1" s="32">
      <c r="A856" s="10" t="n"/>
      <c r="B856" s="12" t="n"/>
      <c r="C856" s="13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  <c r="AA856" s="10" t="n"/>
    </row>
    <row r="857" ht="13.2" customHeight="1" s="32">
      <c r="A857" s="10" t="n"/>
      <c r="B857" s="12" t="n"/>
      <c r="C857" s="13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  <c r="AA857" s="10" t="n"/>
    </row>
    <row r="858" ht="13.2" customHeight="1" s="32">
      <c r="A858" s="10" t="n"/>
      <c r="B858" s="12" t="n"/>
      <c r="C858" s="13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  <c r="AA858" s="10" t="n"/>
    </row>
    <row r="859" ht="13.2" customHeight="1" s="32">
      <c r="A859" s="10" t="n"/>
      <c r="B859" s="12" t="n"/>
      <c r="C859" s="13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  <c r="AA859" s="10" t="n"/>
    </row>
    <row r="860" ht="13.2" customHeight="1" s="32">
      <c r="A860" s="10" t="n"/>
      <c r="B860" s="12" t="n"/>
      <c r="C860" s="13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  <c r="AA860" s="10" t="n"/>
    </row>
    <row r="861" ht="13.2" customHeight="1" s="32">
      <c r="A861" s="10" t="n"/>
      <c r="B861" s="12" t="n"/>
      <c r="C861" s="13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  <c r="AA861" s="10" t="n"/>
    </row>
    <row r="862" ht="13.2" customHeight="1" s="32">
      <c r="A862" s="10" t="n"/>
      <c r="B862" s="12" t="n"/>
      <c r="C862" s="13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  <c r="AA862" s="10" t="n"/>
    </row>
    <row r="863" ht="13.2" customHeight="1" s="32">
      <c r="A863" s="10" t="n"/>
      <c r="B863" s="12" t="n"/>
      <c r="C863" s="13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  <c r="AA863" s="10" t="n"/>
    </row>
    <row r="864" ht="13.2" customHeight="1" s="32">
      <c r="A864" s="10" t="n"/>
      <c r="B864" s="12" t="n"/>
      <c r="C864" s="13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  <c r="AA864" s="10" t="n"/>
    </row>
    <row r="865" ht="13.2" customHeight="1" s="32">
      <c r="A865" s="10" t="n"/>
      <c r="B865" s="12" t="n"/>
      <c r="C865" s="13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  <c r="AA865" s="10" t="n"/>
    </row>
    <row r="866" ht="13.2" customHeight="1" s="32">
      <c r="A866" s="10" t="n"/>
      <c r="B866" s="12" t="n"/>
      <c r="C866" s="13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  <c r="AA866" s="10" t="n"/>
    </row>
    <row r="867" ht="13.2" customHeight="1" s="32">
      <c r="A867" s="10" t="n"/>
      <c r="B867" s="12" t="n"/>
      <c r="C867" s="13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  <c r="AA867" s="10" t="n"/>
    </row>
    <row r="868" ht="13.2" customHeight="1" s="32">
      <c r="A868" s="10" t="n"/>
      <c r="B868" s="12" t="n"/>
      <c r="C868" s="13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  <c r="AA868" s="10" t="n"/>
    </row>
    <row r="869" ht="13.2" customHeight="1" s="32">
      <c r="A869" s="10" t="n"/>
      <c r="B869" s="12" t="n"/>
      <c r="C869" s="13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  <c r="AA869" s="10" t="n"/>
    </row>
    <row r="870" ht="13.2" customHeight="1" s="32">
      <c r="A870" s="10" t="n"/>
      <c r="B870" s="12" t="n"/>
      <c r="C870" s="13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  <c r="AA870" s="10" t="n"/>
    </row>
    <row r="871" ht="13.2" customHeight="1" s="32">
      <c r="A871" s="10" t="n"/>
      <c r="B871" s="12" t="n"/>
      <c r="C871" s="13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  <c r="AA871" s="10" t="n"/>
    </row>
    <row r="872" ht="13.2" customHeight="1" s="32">
      <c r="A872" s="10" t="n"/>
      <c r="B872" s="12" t="n"/>
      <c r="C872" s="13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  <c r="AA872" s="10" t="n"/>
    </row>
    <row r="873" ht="13.2" customHeight="1" s="32">
      <c r="A873" s="10" t="n"/>
      <c r="B873" s="12" t="n"/>
      <c r="C873" s="13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  <c r="AA873" s="10" t="n"/>
    </row>
    <row r="874" ht="13.2" customHeight="1" s="32">
      <c r="A874" s="10" t="n"/>
      <c r="B874" s="12" t="n"/>
      <c r="C874" s="13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  <c r="AA874" s="10" t="n"/>
    </row>
    <row r="875" ht="13.2" customHeight="1" s="32">
      <c r="A875" s="10" t="n"/>
      <c r="B875" s="12" t="n"/>
      <c r="C875" s="13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  <c r="AA875" s="10" t="n"/>
    </row>
    <row r="876" ht="13.2" customHeight="1" s="32">
      <c r="A876" s="10" t="n"/>
      <c r="B876" s="12" t="n"/>
      <c r="C876" s="13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  <c r="AA876" s="10" t="n"/>
    </row>
    <row r="877" ht="13.2" customHeight="1" s="32">
      <c r="A877" s="10" t="n"/>
      <c r="B877" s="12" t="n"/>
      <c r="C877" s="13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  <c r="AA877" s="10" t="n"/>
    </row>
    <row r="878" ht="13.2" customHeight="1" s="32">
      <c r="A878" s="10" t="n"/>
      <c r="B878" s="12" t="n"/>
      <c r="C878" s="13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  <c r="AA878" s="10" t="n"/>
    </row>
    <row r="879" ht="13.2" customHeight="1" s="32">
      <c r="A879" s="10" t="n"/>
      <c r="B879" s="12" t="n"/>
      <c r="C879" s="13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  <c r="AA879" s="10" t="n"/>
    </row>
    <row r="880" ht="13.2" customHeight="1" s="32">
      <c r="A880" s="10" t="n"/>
      <c r="B880" s="12" t="n"/>
      <c r="C880" s="13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  <c r="AA880" s="10" t="n"/>
    </row>
    <row r="881" ht="13.2" customHeight="1" s="32">
      <c r="A881" s="10" t="n"/>
      <c r="B881" s="12" t="n"/>
      <c r="C881" s="13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  <c r="AA881" s="10" t="n"/>
    </row>
    <row r="882" ht="13.2" customHeight="1" s="32">
      <c r="A882" s="10" t="n"/>
      <c r="B882" s="12" t="n"/>
      <c r="C882" s="13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  <c r="AA882" s="10" t="n"/>
    </row>
    <row r="883" ht="13.2" customHeight="1" s="32">
      <c r="A883" s="10" t="n"/>
      <c r="B883" s="12" t="n"/>
      <c r="C883" s="13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  <c r="AA883" s="10" t="n"/>
    </row>
    <row r="884" ht="13.2" customHeight="1" s="32">
      <c r="A884" s="10" t="n"/>
      <c r="B884" s="12" t="n"/>
      <c r="C884" s="13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  <c r="AA884" s="10" t="n"/>
    </row>
    <row r="885" ht="13.2" customHeight="1" s="32">
      <c r="A885" s="10" t="n"/>
      <c r="B885" s="12" t="n"/>
      <c r="C885" s="13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  <c r="AA885" s="10" t="n"/>
    </row>
    <row r="886" ht="13.2" customHeight="1" s="32">
      <c r="A886" s="10" t="n"/>
      <c r="B886" s="12" t="n"/>
      <c r="C886" s="13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  <c r="AA886" s="10" t="n"/>
    </row>
    <row r="887" ht="13.2" customHeight="1" s="32">
      <c r="A887" s="10" t="n"/>
      <c r="B887" s="12" t="n"/>
      <c r="C887" s="13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  <c r="AA887" s="10" t="n"/>
    </row>
    <row r="888" ht="13.2" customHeight="1" s="32">
      <c r="A888" s="10" t="n"/>
      <c r="B888" s="12" t="n"/>
      <c r="C888" s="13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  <c r="AA888" s="10" t="n"/>
    </row>
    <row r="889" ht="13.2" customHeight="1" s="32">
      <c r="A889" s="10" t="n"/>
      <c r="B889" s="12" t="n"/>
      <c r="C889" s="13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  <c r="AA889" s="10" t="n"/>
    </row>
    <row r="890" ht="13.2" customHeight="1" s="32">
      <c r="A890" s="10" t="n"/>
      <c r="B890" s="12" t="n"/>
      <c r="C890" s="13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  <c r="AA890" s="10" t="n"/>
    </row>
    <row r="891" ht="13.2" customHeight="1" s="32">
      <c r="A891" s="10" t="n"/>
      <c r="B891" s="12" t="n"/>
      <c r="C891" s="13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  <c r="AA891" s="10" t="n"/>
    </row>
    <row r="892" ht="13.2" customHeight="1" s="32">
      <c r="A892" s="10" t="n"/>
      <c r="B892" s="12" t="n"/>
      <c r="C892" s="13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  <c r="AA892" s="10" t="n"/>
    </row>
    <row r="893" ht="13.2" customHeight="1" s="32">
      <c r="A893" s="10" t="n"/>
      <c r="B893" s="12" t="n"/>
      <c r="C893" s="13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  <c r="AA893" s="10" t="n"/>
    </row>
    <row r="894" ht="13.2" customHeight="1" s="32">
      <c r="A894" s="10" t="n"/>
      <c r="B894" s="12" t="n"/>
      <c r="C894" s="13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  <c r="AA894" s="10" t="n"/>
    </row>
    <row r="895" ht="13.2" customHeight="1" s="32">
      <c r="A895" s="10" t="n"/>
      <c r="B895" s="12" t="n"/>
      <c r="C895" s="13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  <c r="AA895" s="10" t="n"/>
    </row>
    <row r="896" ht="13.2" customHeight="1" s="32">
      <c r="A896" s="10" t="n"/>
      <c r="B896" s="12" t="n"/>
      <c r="C896" s="13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  <c r="AA896" s="10" t="n"/>
    </row>
    <row r="897" ht="13.2" customHeight="1" s="32">
      <c r="A897" s="10" t="n"/>
      <c r="B897" s="12" t="n"/>
      <c r="C897" s="13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  <c r="AA897" s="10" t="n"/>
    </row>
    <row r="898" ht="13.2" customHeight="1" s="32">
      <c r="A898" s="10" t="n"/>
      <c r="B898" s="12" t="n"/>
      <c r="C898" s="13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  <c r="AA898" s="10" t="n"/>
    </row>
    <row r="899" ht="13.2" customHeight="1" s="32">
      <c r="A899" s="10" t="n"/>
      <c r="B899" s="12" t="n"/>
      <c r="C899" s="13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  <c r="AA899" s="10" t="n"/>
    </row>
    <row r="900" ht="13.2" customHeight="1" s="32">
      <c r="A900" s="10" t="n"/>
      <c r="B900" s="12" t="n"/>
      <c r="C900" s="13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  <c r="AA900" s="10" t="n"/>
    </row>
    <row r="901" ht="13.2" customHeight="1" s="32">
      <c r="A901" s="10" t="n"/>
      <c r="B901" s="12" t="n"/>
      <c r="C901" s="13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  <c r="AA901" s="10" t="n"/>
    </row>
    <row r="902" ht="13.2" customHeight="1" s="32">
      <c r="A902" s="10" t="n"/>
      <c r="B902" s="12" t="n"/>
      <c r="C902" s="13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  <c r="AA902" s="10" t="n"/>
    </row>
    <row r="903" ht="13.2" customHeight="1" s="32">
      <c r="A903" s="10" t="n"/>
      <c r="B903" s="12" t="n"/>
      <c r="C903" s="13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  <c r="AA903" s="10" t="n"/>
    </row>
    <row r="904" ht="13.2" customHeight="1" s="32">
      <c r="A904" s="10" t="n"/>
      <c r="B904" s="12" t="n"/>
      <c r="C904" s="13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  <c r="AA904" s="10" t="n"/>
    </row>
    <row r="905" ht="13.2" customHeight="1" s="32">
      <c r="A905" s="10" t="n"/>
      <c r="B905" s="12" t="n"/>
      <c r="C905" s="13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  <c r="AA905" s="10" t="n"/>
    </row>
    <row r="906" ht="13.2" customHeight="1" s="32">
      <c r="A906" s="10" t="n"/>
      <c r="B906" s="12" t="n"/>
      <c r="C906" s="13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  <c r="AA906" s="10" t="n"/>
    </row>
    <row r="907" ht="13.2" customHeight="1" s="32">
      <c r="A907" s="10" t="n"/>
      <c r="B907" s="12" t="n"/>
      <c r="C907" s="13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  <c r="AA907" s="10" t="n"/>
    </row>
    <row r="908" ht="13.2" customHeight="1" s="32">
      <c r="A908" s="10" t="n"/>
      <c r="B908" s="12" t="n"/>
      <c r="C908" s="13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  <c r="AA908" s="10" t="n"/>
    </row>
    <row r="909" ht="13.2" customHeight="1" s="32">
      <c r="A909" s="10" t="n"/>
      <c r="B909" s="12" t="n"/>
      <c r="C909" s="13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  <c r="AA909" s="10" t="n"/>
    </row>
    <row r="910" ht="13.2" customHeight="1" s="32">
      <c r="A910" s="10" t="n"/>
      <c r="B910" s="12" t="n"/>
      <c r="C910" s="13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  <c r="AA910" s="10" t="n"/>
    </row>
    <row r="911" ht="13.2" customHeight="1" s="32">
      <c r="A911" s="10" t="n"/>
      <c r="B911" s="12" t="n"/>
      <c r="C911" s="13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  <c r="AA911" s="10" t="n"/>
    </row>
    <row r="912" ht="13.2" customHeight="1" s="32">
      <c r="A912" s="10" t="n"/>
      <c r="B912" s="12" t="n"/>
      <c r="C912" s="13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  <c r="AA912" s="10" t="n"/>
    </row>
    <row r="913" ht="13.2" customHeight="1" s="32">
      <c r="A913" s="10" t="n"/>
      <c r="B913" s="12" t="n"/>
      <c r="C913" s="13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  <c r="AA913" s="10" t="n"/>
    </row>
    <row r="914" ht="13.2" customHeight="1" s="32">
      <c r="A914" s="10" t="n"/>
      <c r="B914" s="12" t="n"/>
      <c r="C914" s="13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  <c r="AA914" s="10" t="n"/>
    </row>
    <row r="915" ht="13.2" customHeight="1" s="32">
      <c r="A915" s="10" t="n"/>
      <c r="B915" s="12" t="n"/>
      <c r="C915" s="13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  <c r="AA915" s="10" t="n"/>
    </row>
    <row r="916" ht="13.2" customHeight="1" s="32">
      <c r="A916" s="10" t="n"/>
      <c r="B916" s="12" t="n"/>
      <c r="C916" s="13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  <c r="AA916" s="10" t="n"/>
    </row>
    <row r="917" ht="13.2" customHeight="1" s="32">
      <c r="A917" s="10" t="n"/>
      <c r="B917" s="12" t="n"/>
      <c r="C917" s="13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  <c r="AA917" s="10" t="n"/>
    </row>
    <row r="918" ht="13.2" customHeight="1" s="32">
      <c r="A918" s="10" t="n"/>
      <c r="B918" s="12" t="n"/>
      <c r="C918" s="13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  <c r="AA918" s="10" t="n"/>
    </row>
    <row r="919" ht="13.2" customHeight="1" s="32">
      <c r="A919" s="10" t="n"/>
      <c r="B919" s="12" t="n"/>
      <c r="C919" s="13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  <c r="AA919" s="10" t="n"/>
    </row>
    <row r="920" ht="13.2" customHeight="1" s="32">
      <c r="A920" s="10" t="n"/>
      <c r="B920" s="12" t="n"/>
      <c r="C920" s="13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  <c r="AA920" s="10" t="n"/>
    </row>
    <row r="921" ht="13.2" customHeight="1" s="32">
      <c r="A921" s="10" t="n"/>
      <c r="B921" s="12" t="n"/>
      <c r="C921" s="13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  <c r="AA921" s="10" t="n"/>
    </row>
    <row r="922" ht="13.2" customHeight="1" s="32">
      <c r="A922" s="10" t="n"/>
      <c r="B922" s="12" t="n"/>
      <c r="C922" s="13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  <c r="AA922" s="10" t="n"/>
    </row>
    <row r="923" ht="13.2" customHeight="1" s="32">
      <c r="A923" s="10" t="n"/>
      <c r="B923" s="12" t="n"/>
      <c r="C923" s="13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  <c r="AA923" s="10" t="n"/>
    </row>
    <row r="924" ht="13.2" customHeight="1" s="32">
      <c r="A924" s="10" t="n"/>
      <c r="B924" s="12" t="n"/>
      <c r="C924" s="13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  <c r="AA924" s="10" t="n"/>
    </row>
    <row r="925" ht="13.2" customHeight="1" s="32">
      <c r="A925" s="10" t="n"/>
      <c r="B925" s="12" t="n"/>
      <c r="C925" s="13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  <c r="AA925" s="10" t="n"/>
    </row>
    <row r="926" ht="13.2" customHeight="1" s="32">
      <c r="A926" s="10" t="n"/>
      <c r="B926" s="12" t="n"/>
      <c r="C926" s="13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  <c r="AA926" s="10" t="n"/>
    </row>
    <row r="927" ht="13.2" customHeight="1" s="32">
      <c r="A927" s="10" t="n"/>
      <c r="B927" s="12" t="n"/>
      <c r="C927" s="13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  <c r="AA927" s="10" t="n"/>
    </row>
    <row r="928" ht="13.2" customHeight="1" s="32">
      <c r="A928" s="10" t="n"/>
      <c r="B928" s="12" t="n"/>
      <c r="C928" s="13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  <c r="AA928" s="10" t="n"/>
    </row>
    <row r="929" ht="13.2" customHeight="1" s="32">
      <c r="A929" s="10" t="n"/>
      <c r="B929" s="12" t="n"/>
      <c r="C929" s="13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  <c r="AA929" s="10" t="n"/>
    </row>
    <row r="930" ht="13.2" customHeight="1" s="32">
      <c r="A930" s="10" t="n"/>
      <c r="B930" s="12" t="n"/>
      <c r="C930" s="13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  <c r="AA930" s="10" t="n"/>
    </row>
    <row r="931" ht="13.2" customHeight="1" s="32">
      <c r="A931" s="10" t="n"/>
      <c r="B931" s="12" t="n"/>
      <c r="C931" s="13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  <c r="AA931" s="10" t="n"/>
    </row>
    <row r="932" ht="13.2" customHeight="1" s="32">
      <c r="A932" s="10" t="n"/>
      <c r="B932" s="12" t="n"/>
      <c r="C932" s="13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  <c r="AA932" s="10" t="n"/>
    </row>
    <row r="933" ht="13.2" customHeight="1" s="32">
      <c r="A933" s="10" t="n"/>
      <c r="B933" s="12" t="n"/>
      <c r="C933" s="13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  <c r="AA933" s="10" t="n"/>
    </row>
    <row r="934" ht="13.2" customHeight="1" s="32">
      <c r="A934" s="10" t="n"/>
      <c r="B934" s="12" t="n"/>
      <c r="C934" s="13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  <c r="AA934" s="10" t="n"/>
    </row>
    <row r="935" ht="13.2" customHeight="1" s="32">
      <c r="A935" s="10" t="n"/>
      <c r="B935" s="12" t="n"/>
      <c r="C935" s="13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  <c r="AA935" s="10" t="n"/>
    </row>
    <row r="936" ht="13.2" customHeight="1" s="32">
      <c r="A936" s="10" t="n"/>
      <c r="B936" s="12" t="n"/>
      <c r="C936" s="13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  <c r="AA936" s="10" t="n"/>
    </row>
    <row r="937" ht="13.2" customHeight="1" s="32">
      <c r="A937" s="10" t="n"/>
      <c r="B937" s="12" t="n"/>
      <c r="C937" s="13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  <c r="AA937" s="10" t="n"/>
    </row>
    <row r="938" ht="13.2" customHeight="1" s="32">
      <c r="A938" s="10" t="n"/>
      <c r="B938" s="12" t="n"/>
      <c r="C938" s="13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  <c r="AA938" s="10" t="n"/>
    </row>
    <row r="939" ht="13.2" customHeight="1" s="32">
      <c r="A939" s="10" t="n"/>
      <c r="B939" s="12" t="n"/>
      <c r="C939" s="13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  <c r="AA939" s="10" t="n"/>
    </row>
    <row r="940" ht="13.2" customHeight="1" s="32">
      <c r="A940" s="10" t="n"/>
      <c r="B940" s="12" t="n"/>
      <c r="C940" s="13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  <c r="AA940" s="10" t="n"/>
    </row>
    <row r="941" ht="13.2" customHeight="1" s="32">
      <c r="A941" s="10" t="n"/>
      <c r="B941" s="12" t="n"/>
      <c r="C941" s="13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  <c r="AA941" s="10" t="n"/>
    </row>
    <row r="942" ht="13.2" customHeight="1" s="32">
      <c r="A942" s="10" t="n"/>
      <c r="B942" s="12" t="n"/>
      <c r="C942" s="13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  <c r="AA942" s="10" t="n"/>
    </row>
    <row r="943" ht="13.2" customHeight="1" s="32">
      <c r="A943" s="10" t="n"/>
      <c r="B943" s="12" t="n"/>
      <c r="C943" s="13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  <c r="AA943" s="10" t="n"/>
    </row>
    <row r="944" ht="13.2" customHeight="1" s="32">
      <c r="A944" s="10" t="n"/>
      <c r="B944" s="12" t="n"/>
      <c r="C944" s="13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  <c r="AA944" s="10" t="n"/>
    </row>
    <row r="945" ht="13.2" customHeight="1" s="32">
      <c r="A945" s="10" t="n"/>
      <c r="B945" s="12" t="n"/>
      <c r="C945" s="13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  <c r="AA945" s="10" t="n"/>
    </row>
    <row r="946" ht="13.2" customHeight="1" s="32">
      <c r="A946" s="10" t="n"/>
      <c r="B946" s="12" t="n"/>
      <c r="C946" s="13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  <c r="AA946" s="10" t="n"/>
    </row>
    <row r="947" ht="13.2" customHeight="1" s="32">
      <c r="A947" s="10" t="n"/>
      <c r="B947" s="12" t="n"/>
      <c r="C947" s="13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  <c r="AA947" s="10" t="n"/>
    </row>
    <row r="948" ht="13.2" customHeight="1" s="32">
      <c r="A948" s="10" t="n"/>
      <c r="B948" s="12" t="n"/>
      <c r="C948" s="13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  <c r="AA948" s="10" t="n"/>
    </row>
    <row r="949" ht="13.2" customHeight="1" s="32">
      <c r="A949" s="10" t="n"/>
      <c r="B949" s="12" t="n"/>
      <c r="C949" s="13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  <c r="AA949" s="10" t="n"/>
    </row>
    <row r="950" ht="13.2" customHeight="1" s="32">
      <c r="A950" s="10" t="n"/>
      <c r="B950" s="12" t="n"/>
      <c r="C950" s="13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  <c r="AA950" s="10" t="n"/>
    </row>
    <row r="951" ht="13.2" customHeight="1" s="32">
      <c r="A951" s="10" t="n"/>
      <c r="B951" s="12" t="n"/>
      <c r="C951" s="13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  <c r="AA951" s="10" t="n"/>
    </row>
    <row r="952" ht="13.2" customHeight="1" s="32">
      <c r="A952" s="10" t="n"/>
      <c r="B952" s="12" t="n"/>
      <c r="C952" s="13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  <c r="AA952" s="10" t="n"/>
    </row>
    <row r="953" ht="13.2" customHeight="1" s="32">
      <c r="A953" s="10" t="n"/>
      <c r="B953" s="12" t="n"/>
      <c r="C953" s="13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  <c r="AA953" s="10" t="n"/>
    </row>
    <row r="954" ht="13.2" customHeight="1" s="32">
      <c r="A954" s="10" t="n"/>
      <c r="B954" s="12" t="n"/>
      <c r="C954" s="13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  <c r="AA954" s="10" t="n"/>
    </row>
    <row r="955" ht="13.2" customHeight="1" s="32">
      <c r="A955" s="10" t="n"/>
      <c r="B955" s="12" t="n"/>
      <c r="C955" s="13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  <c r="AA955" s="10" t="n"/>
    </row>
    <row r="956" ht="13.2" customHeight="1" s="32">
      <c r="A956" s="10" t="n"/>
      <c r="B956" s="12" t="n"/>
      <c r="C956" s="13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  <c r="AA956" s="10" t="n"/>
    </row>
    <row r="957" ht="13.2" customHeight="1" s="32">
      <c r="A957" s="10" t="n"/>
      <c r="B957" s="12" t="n"/>
      <c r="C957" s="13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  <c r="AA957" s="10" t="n"/>
    </row>
    <row r="958" ht="13.2" customHeight="1" s="32">
      <c r="A958" s="10" t="n"/>
      <c r="B958" s="12" t="n"/>
      <c r="C958" s="13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  <c r="AA958" s="10" t="n"/>
    </row>
    <row r="959" ht="13.2" customHeight="1" s="32">
      <c r="A959" s="10" t="n"/>
      <c r="B959" s="12" t="n"/>
      <c r="C959" s="13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  <c r="AA959" s="10" t="n"/>
    </row>
    <row r="960" ht="13.2" customHeight="1" s="32">
      <c r="A960" s="10" t="n"/>
      <c r="B960" s="12" t="n"/>
      <c r="C960" s="13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  <c r="AA960" s="10" t="n"/>
    </row>
    <row r="961" ht="13.2" customHeight="1" s="32">
      <c r="A961" s="10" t="n"/>
      <c r="B961" s="12" t="n"/>
      <c r="C961" s="13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  <c r="AA961" s="10" t="n"/>
    </row>
    <row r="962" ht="13.2" customHeight="1" s="32">
      <c r="A962" s="10" t="n"/>
      <c r="B962" s="12" t="n"/>
      <c r="C962" s="13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  <c r="AA962" s="10" t="n"/>
    </row>
    <row r="963" ht="13.2" customHeight="1" s="32">
      <c r="A963" s="10" t="n"/>
      <c r="B963" s="12" t="n"/>
      <c r="C963" s="13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  <c r="AA963" s="10" t="n"/>
    </row>
    <row r="964" ht="13.2" customHeight="1" s="32">
      <c r="A964" s="10" t="n"/>
      <c r="B964" s="12" t="n"/>
      <c r="C964" s="13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  <c r="AA964" s="10" t="n"/>
    </row>
    <row r="965" ht="13.2" customHeight="1" s="32">
      <c r="A965" s="10" t="n"/>
      <c r="B965" s="12" t="n"/>
      <c r="C965" s="13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  <c r="AA965" s="10" t="n"/>
    </row>
    <row r="966" ht="13.2" customHeight="1" s="32">
      <c r="A966" s="10" t="n"/>
      <c r="B966" s="12" t="n"/>
      <c r="C966" s="13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  <c r="AA966" s="10" t="n"/>
    </row>
    <row r="967" ht="13.2" customHeight="1" s="32">
      <c r="A967" s="10" t="n"/>
      <c r="B967" s="12" t="n"/>
      <c r="C967" s="13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  <c r="AA967" s="10" t="n"/>
    </row>
    <row r="968" ht="13.2" customHeight="1" s="32">
      <c r="A968" s="10" t="n"/>
      <c r="B968" s="12" t="n"/>
      <c r="C968" s="13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  <c r="AA968" s="10" t="n"/>
    </row>
    <row r="969" ht="13.2" customHeight="1" s="32">
      <c r="A969" s="10" t="n"/>
      <c r="B969" s="12" t="n"/>
      <c r="C969" s="13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  <c r="AA969" s="10" t="n"/>
    </row>
    <row r="970" ht="13.2" customHeight="1" s="32">
      <c r="A970" s="10" t="n"/>
      <c r="B970" s="12" t="n"/>
      <c r="C970" s="13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  <c r="AA970" s="10" t="n"/>
    </row>
    <row r="971" ht="13.2" customHeight="1" s="32">
      <c r="A971" s="10" t="n"/>
      <c r="B971" s="12" t="n"/>
      <c r="C971" s="13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  <c r="AA971" s="10" t="n"/>
    </row>
    <row r="972" ht="13.2" customHeight="1" s="32">
      <c r="A972" s="10" t="n"/>
      <c r="B972" s="12" t="n"/>
      <c r="C972" s="13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  <c r="AA972" s="10" t="n"/>
    </row>
    <row r="973" ht="13.2" customHeight="1" s="32">
      <c r="A973" s="10" t="n"/>
      <c r="B973" s="12" t="n"/>
      <c r="C973" s="13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  <c r="AA973" s="10" t="n"/>
    </row>
    <row r="974" ht="13.2" customHeight="1" s="32">
      <c r="A974" s="10" t="n"/>
      <c r="B974" s="12" t="n"/>
      <c r="C974" s="13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  <c r="AA974" s="10" t="n"/>
    </row>
    <row r="975" ht="13.2" customHeight="1" s="32">
      <c r="A975" s="10" t="n"/>
      <c r="B975" s="12" t="n"/>
      <c r="C975" s="13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  <c r="AA975" s="10" t="n"/>
    </row>
    <row r="976" ht="13.2" customHeight="1" s="32">
      <c r="A976" s="10" t="n"/>
      <c r="B976" s="12" t="n"/>
      <c r="C976" s="13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  <c r="AA976" s="10" t="n"/>
    </row>
    <row r="977" ht="13.2" customHeight="1" s="32">
      <c r="A977" s="10" t="n"/>
      <c r="B977" s="12" t="n"/>
      <c r="C977" s="13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  <c r="AA977" s="10" t="n"/>
    </row>
    <row r="978" ht="13.2" customHeight="1" s="32">
      <c r="A978" s="10" t="n"/>
      <c r="B978" s="12" t="n"/>
      <c r="C978" s="13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  <c r="AA978" s="10" t="n"/>
    </row>
    <row r="979" ht="13.2" customHeight="1" s="32">
      <c r="A979" s="10" t="n"/>
      <c r="B979" s="12" t="n"/>
      <c r="C979" s="13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  <c r="AA979" s="10" t="n"/>
    </row>
    <row r="980" ht="13.2" customHeight="1" s="32">
      <c r="A980" s="10" t="n"/>
      <c r="B980" s="12" t="n"/>
      <c r="C980" s="13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  <c r="AA980" s="10" t="n"/>
    </row>
    <row r="981" ht="13.2" customHeight="1" s="32">
      <c r="A981" s="10" t="n"/>
      <c r="B981" s="12" t="n"/>
      <c r="C981" s="13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  <c r="AA981" s="10" t="n"/>
    </row>
    <row r="982" ht="13.2" customHeight="1" s="32">
      <c r="A982" s="10" t="n"/>
      <c r="B982" s="12" t="n"/>
      <c r="C982" s="13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  <c r="AA982" s="10" t="n"/>
    </row>
    <row r="983" ht="13.2" customHeight="1" s="32">
      <c r="A983" s="10" t="n"/>
      <c r="B983" s="12" t="n"/>
      <c r="C983" s="13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  <c r="AA983" s="10" t="n"/>
    </row>
    <row r="984" ht="13.2" customHeight="1" s="32">
      <c r="A984" s="10" t="n"/>
      <c r="B984" s="12" t="n"/>
      <c r="C984" s="13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  <c r="AA984" s="10" t="n"/>
    </row>
    <row r="985" ht="13.2" customHeight="1" s="32">
      <c r="A985" s="10" t="n"/>
      <c r="B985" s="12" t="n"/>
      <c r="C985" s="13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  <c r="AA985" s="10" t="n"/>
    </row>
    <row r="986" ht="13.2" customHeight="1" s="32">
      <c r="A986" s="10" t="n"/>
      <c r="B986" s="12" t="n"/>
      <c r="C986" s="13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  <c r="AA986" s="10" t="n"/>
    </row>
    <row r="987" ht="13.2" customHeight="1" s="32">
      <c r="A987" s="10" t="n"/>
      <c r="B987" s="12" t="n"/>
      <c r="C987" s="13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  <c r="AA987" s="10" t="n"/>
    </row>
    <row r="988" ht="13.2" customHeight="1" s="32">
      <c r="A988" s="10" t="n"/>
      <c r="B988" s="12" t="n"/>
      <c r="C988" s="13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  <c r="AA988" s="10" t="n"/>
    </row>
    <row r="989" ht="13.2" customHeight="1" s="32">
      <c r="A989" s="10" t="n"/>
      <c r="B989" s="12" t="n"/>
      <c r="C989" s="13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  <c r="AA989" s="10" t="n"/>
    </row>
    <row r="990" ht="13.2" customHeight="1" s="32">
      <c r="A990" s="10" t="n"/>
      <c r="B990" s="12" t="n"/>
      <c r="C990" s="13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  <c r="AA990" s="10" t="n"/>
    </row>
    <row r="991" ht="13.2" customHeight="1" s="32">
      <c r="A991" s="10" t="n"/>
      <c r="B991" s="12" t="n"/>
      <c r="C991" s="13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  <c r="AA991" s="10" t="n"/>
    </row>
    <row r="992" ht="13.2" customHeight="1" s="32">
      <c r="A992" s="10" t="n"/>
      <c r="B992" s="12" t="n"/>
      <c r="C992" s="13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  <c r="AA992" s="10" t="n"/>
    </row>
    <row r="993" ht="13.2" customHeight="1" s="32">
      <c r="A993" s="10" t="n"/>
      <c r="B993" s="12" t="n"/>
      <c r="C993" s="13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  <c r="AA993" s="10" t="n"/>
    </row>
    <row r="994" ht="13.2" customHeight="1" s="32">
      <c r="A994" s="10" t="n"/>
      <c r="B994" s="12" t="n"/>
      <c r="C994" s="13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  <c r="AA994" s="10" t="n"/>
    </row>
    <row r="995" ht="13.2" customHeight="1" s="32">
      <c r="A995" s="10" t="n"/>
      <c r="B995" s="12" t="n"/>
      <c r="C995" s="13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  <c r="AA995" s="10" t="n"/>
    </row>
    <row r="996" ht="13.2" customHeight="1" s="32">
      <c r="A996" s="10" t="n"/>
      <c r="B996" s="12" t="n"/>
      <c r="C996" s="13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  <c r="AA996" s="10" t="n"/>
    </row>
    <row r="997" ht="13.2" customHeight="1" s="32">
      <c r="A997" s="10" t="n"/>
      <c r="B997" s="12" t="n"/>
      <c r="C997" s="13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  <c r="AA997" s="10" t="n"/>
    </row>
    <row r="998" ht="13.2" customHeight="1" s="32">
      <c r="A998" s="10" t="n"/>
      <c r="B998" s="12" t="n"/>
      <c r="C998" s="13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  <c r="AA998" s="10" t="n"/>
    </row>
    <row r="999" ht="13.2" customHeight="1" s="32">
      <c r="A999" s="10" t="n"/>
      <c r="B999" s="12" t="n"/>
      <c r="C999" s="13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  <c r="AA999" s="10" t="n"/>
    </row>
    <row r="1000" ht="13.2" customHeight="1" s="32">
      <c r="A1000" s="10" t="n"/>
      <c r="B1000" s="12" t="n"/>
      <c r="C1000" s="13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  <c r="AA1000" s="10" t="n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0" summaryRight="0"/>
    <pageSetUpPr/>
  </sheetPr>
  <dimension ref="A1:E12"/>
  <sheetViews>
    <sheetView workbookViewId="0">
      <selection activeCell="B2" sqref="B2:D2"/>
    </sheetView>
  </sheetViews>
  <sheetFormatPr baseColWidth="8" defaultColWidth="12.6640625" defaultRowHeight="15.75" customHeight="1"/>
  <cols>
    <col width="6.33203125" customWidth="1" style="32" min="1" max="1"/>
    <col width="23.37" customWidth="1" style="32" min="2" max="2"/>
    <col width="116.85" customWidth="1" style="32" min="3" max="3"/>
    <col width="8.609999999999999" customWidth="1" style="32" min="4" max="4"/>
    <col width="9.84" customWidth="1" style="32" min="5" max="5"/>
  </cols>
  <sheetData>
    <row r="1" ht="15.75" customHeight="1" s="32">
      <c r="A1" s="11" t="inlineStr">
        <is>
          <t>All time Highest Debits &amp; Credits</t>
        </is>
      </c>
      <c r="B1" s="63" t="n"/>
      <c r="C1" s="63" t="n"/>
      <c r="D1" s="44" t="n"/>
    </row>
    <row r="2" ht="15.75" customHeight="1" s="32">
      <c r="A2" s="11" t="inlineStr">
        <is>
          <t>Sr. No</t>
        </is>
      </c>
      <c r="B2" s="54" t="inlineStr">
        <is>
          <t>Date</t>
        </is>
      </c>
      <c r="C2" s="55" t="inlineStr">
        <is>
          <t>Particulars</t>
        </is>
      </c>
      <c r="D2" s="56" t="inlineStr">
        <is>
          <t>Debit</t>
        </is>
      </c>
      <c r="E2" s="56" t="inlineStr">
        <is>
          <t>Credit</t>
        </is>
      </c>
    </row>
    <row r="3" ht="15.75" customHeight="1" s="32">
      <c r="A3" s="3" t="n">
        <v>1</v>
      </c>
      <c r="B3" s="57" t="n">
        <v>43832</v>
      </c>
      <c r="C3" s="58" t="inlineStr">
        <is>
          <t>QUICK CHEQUE DEPOSIT QCDM</t>
        </is>
      </c>
      <c r="D3" s="59" t="n">
        <v/>
      </c>
      <c r="E3" s="59" t="n">
        <v>50000</v>
      </c>
    </row>
    <row r="4" ht="15.75" customHeight="1" s="32">
      <c r="A4" s="3" t="n">
        <v>2</v>
      </c>
      <c r="B4" s="57" t="n">
        <v>43838</v>
      </c>
      <c r="C4" s="58" t="inlineStr">
        <is>
          <t>QUICK CHEQUE DEPOSIT QCDM
:unselected:</t>
        </is>
      </c>
      <c r="D4" s="59" t="n">
        <v/>
      </c>
      <c r="E4" s="59" t="n">
        <v>31030</v>
      </c>
    </row>
    <row r="5" ht="15.75" customHeight="1" s="32">
      <c r="A5" s="3" t="n">
        <v>3</v>
      </c>
      <c r="B5" s="57" t="n">
        <v>43851</v>
      </c>
      <c r="C5" s="58" t="inlineStr">
        <is>
          <t>QUICK CHEQUE DEPOSIT QCDM
:unselected: :unselected:</t>
        </is>
      </c>
      <c r="D5" s="59" t="n">
        <v/>
      </c>
      <c r="E5" s="59" t="n">
        <v>100000</v>
      </c>
    </row>
    <row r="6" ht="15.75" customHeight="1" s="32">
      <c r="A6" s="3" t="n">
        <v>4</v>
      </c>
      <c r="B6" s="57" t="n">
        <v>43853</v>
      </c>
      <c r="C6" s="58" t="inlineStr">
        <is>
          <t>REMITTANCE TRANSFER OF FUNDS RTF AWL TEMP LOAN 0016RF8626821 AARON LEE WAI LOONG SGD 26000</t>
        </is>
      </c>
      <c r="D6" s="59" t="n">
        <v>26000</v>
      </c>
      <c r="E6" s="59" t="n">
        <v/>
      </c>
    </row>
    <row r="7" ht="15.75" customHeight="1" s="32">
      <c r="A7" s="3" t="n">
        <v>5</v>
      </c>
      <c r="B7" s="57" t="n">
        <v>43854</v>
      </c>
      <c r="C7" s="58" t="inlineStr">
        <is>
          <t>CHEQUE 0300631</t>
        </is>
      </c>
      <c r="D7" s="59" t="n">
        <v>14038.4</v>
      </c>
      <c r="E7" s="59" t="n">
        <v/>
      </c>
    </row>
    <row r="8" ht="15.75" customHeight="1" s="32">
      <c r="A8" s="3" t="n">
        <v>6</v>
      </c>
      <c r="B8" s="57" t="n">
        <v>43861</v>
      </c>
      <c r="C8" s="58" t="inlineStr">
        <is>
          <t>QUICK CHEQUE DEPOSIT QCDM
:unselected:</t>
        </is>
      </c>
      <c r="D8" s="59" t="n">
        <v/>
      </c>
      <c r="E8" s="59" t="n">
        <v>100000</v>
      </c>
    </row>
    <row r="9" ht="15.75" customHeight="1" s="32">
      <c r="A9" s="3" t="n">
        <v>7</v>
      </c>
      <c r="B9" s="57" t="n">
        <v>43868</v>
      </c>
      <c r="C9" s="58" t="inlineStr">
        <is>
          <t>FAST PAYMENT PAY FT CONSULT EBGPP00206962132 OCBC:651872814001:IDEAL SUPPLIER PAYMENT SGD 16050</t>
        </is>
      </c>
      <c r="D9" s="59" t="n">
        <v>16050</v>
      </c>
      <c r="E9" s="59" t="n">
        <v/>
      </c>
    </row>
    <row r="10" ht="15.75" customHeight="1" s="32">
      <c r="A10" s="3" t="n">
        <v>8</v>
      </c>
      <c r="B10" s="57" t="n">
        <v>43875</v>
      </c>
      <c r="C10" s="58" t="inlineStr">
        <is>
          <t>INTERBANK GIRO CPF BIZ 201228495E</t>
        </is>
      </c>
      <c r="D10" s="59" t="n">
        <v>14287</v>
      </c>
      <c r="E10" s="59" t="n">
        <v/>
      </c>
    </row>
    <row r="11" ht="15.75" customHeight="1" s="32">
      <c r="A11" s="3" t="n">
        <v>9</v>
      </c>
      <c r="B11" s="57" t="n">
        <v>43902</v>
      </c>
      <c r="C11" s="58" t="inlineStr">
        <is>
          <t>QUICK CHEQUE DEPOSIT QCDM</t>
        </is>
      </c>
      <c r="D11" s="59" t="n">
        <v/>
      </c>
      <c r="E11" s="59" t="n">
        <v>50000</v>
      </c>
    </row>
    <row r="12" ht="15.75" customHeight="1" s="32">
      <c r="A12" s="5" t="n">
        <v>10</v>
      </c>
      <c r="B12" s="60" t="n">
        <v>43907</v>
      </c>
      <c r="C12" s="61" t="inlineStr">
        <is>
          <t>INTERBANK GIRO CPF BIZ 201228495E</t>
        </is>
      </c>
      <c r="D12" s="62" t="n">
        <v>15455</v>
      </c>
      <c r="E12" s="62" t="n">
        <v/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0" summaryRight="0"/>
    <pageSetUpPr/>
  </sheetPr>
  <dimension ref="A1:E111"/>
  <sheetViews>
    <sheetView workbookViewId="0">
      <selection activeCell="B15" sqref="B15"/>
    </sheetView>
  </sheetViews>
  <sheetFormatPr baseColWidth="8" defaultColWidth="12.6640625" defaultRowHeight="15.75" customHeight="1"/>
  <cols>
    <col width="29.5546875" bestFit="1" customWidth="1" style="32" min="1" max="1"/>
    <col width="22.14" customWidth="1" style="32" min="2" max="2"/>
    <col width="22.14" customWidth="1" style="32" min="3" max="3"/>
    <col width="22.14" customWidth="1" style="32" min="4" max="4"/>
    <col width="22.14" customWidth="1" style="32" min="5" max="5"/>
  </cols>
  <sheetData>
    <row r="1" ht="13.2" customHeight="1" s="32">
      <c r="A1" s="18" t="inlineStr">
        <is>
          <t>Month</t>
        </is>
      </c>
      <c r="B1" s="56" t="inlineStr">
        <is>
          <t>Jan 2020</t>
        </is>
      </c>
      <c r="C1" s="56" t="inlineStr">
        <is>
          <t>Feb 2020</t>
        </is>
      </c>
      <c r="D1" s="56" t="inlineStr">
        <is>
          <t>Mar 2020</t>
        </is>
      </c>
      <c r="E1" s="56" t="inlineStr">
        <is>
          <t>Total</t>
        </is>
      </c>
    </row>
    <row r="2" ht="13.2" customHeight="1" s="32">
      <c r="A2" s="23" t="inlineStr">
        <is>
          <t>Total No. of Debit Transactions</t>
        </is>
      </c>
      <c r="B2" s="59" t="n">
        <v>120</v>
      </c>
      <c r="C2" s="59" t="n">
        <v>113</v>
      </c>
      <c r="D2" s="59" t="n">
        <v>121</v>
      </c>
      <c r="E2" s="59" t="n">
        <v>354</v>
      </c>
    </row>
    <row r="3" ht="13.2" customHeight="1" s="32">
      <c r="A3" s="24" t="inlineStr">
        <is>
          <t>Total Amt. of Debit Transactions</t>
        </is>
      </c>
      <c r="B3" s="59" t="n">
        <v>200833.27</v>
      </c>
      <c r="C3" s="59" t="n">
        <v>186736.06</v>
      </c>
      <c r="D3" s="59" t="n">
        <v>169031.87</v>
      </c>
      <c r="E3" s="59" t="n">
        <v>556601.2</v>
      </c>
    </row>
    <row r="4" ht="13.2" customHeight="1" s="32">
      <c r="A4" s="24" t="inlineStr">
        <is>
          <t>Total No. of Credit Transactions</t>
        </is>
      </c>
      <c r="B4" s="59" t="n">
        <v>32</v>
      </c>
      <c r="C4" s="59" t="n">
        <v>23</v>
      </c>
      <c r="D4" s="59" t="n">
        <v>38</v>
      </c>
      <c r="E4" s="59" t="n">
        <v>93</v>
      </c>
    </row>
    <row r="5" ht="13.2" customHeight="1" s="32">
      <c r="A5" s="24" t="inlineStr">
        <is>
          <t>Total Amt. of Credit Transactions</t>
        </is>
      </c>
      <c r="B5" s="59" t="n">
        <v>325900.85</v>
      </c>
      <c r="C5" s="59" t="n">
        <v>84410.42999999999</v>
      </c>
      <c r="D5" s="59" t="n">
        <v>177565.3</v>
      </c>
      <c r="E5" s="59" t="n">
        <v>587876.58</v>
      </c>
    </row>
    <row r="6" ht="13.2" customHeight="1" s="32">
      <c r="A6" s="24" t="inlineStr">
        <is>
          <t>Max Debit Amount</t>
        </is>
      </c>
      <c r="B6" s="59" t="n">
        <v>26000</v>
      </c>
      <c r="C6" s="59" t="n">
        <v>16050</v>
      </c>
      <c r="D6" s="59" t="n">
        <v>15455</v>
      </c>
      <c r="E6" s="59" t="n">
        <v>57505</v>
      </c>
    </row>
    <row r="7" ht="13.2" customHeight="1" s="32">
      <c r="A7" s="24" t="inlineStr">
        <is>
          <t>Max Credit Amount</t>
        </is>
      </c>
      <c r="B7" s="59" t="n">
        <v>100000</v>
      </c>
      <c r="C7" s="59" t="n">
        <v>26000</v>
      </c>
      <c r="D7" s="59" t="n">
        <v>50000</v>
      </c>
      <c r="E7" s="59" t="n">
        <v>176000</v>
      </c>
    </row>
    <row r="8" ht="13.2" customHeight="1" s="32">
      <c r="A8" s="24" t="inlineStr">
        <is>
          <t>Debit:Credit Ratio</t>
        </is>
      </c>
      <c r="B8" s="59" t="n">
        <v>0.6162403994957362</v>
      </c>
      <c r="C8" s="59" t="n">
        <v>2.212239174708623</v>
      </c>
      <c r="D8" s="59" t="n">
        <v>0.9519420179505793</v>
      </c>
      <c r="E8" s="59" t="n">
        <v>0.9467994115363466</v>
      </c>
    </row>
    <row r="9" ht="15.75" customHeight="1" s="32">
      <c r="A9" s="25" t="inlineStr">
        <is>
          <t>Positivity (Credit &gt; Debit)</t>
        </is>
      </c>
      <c r="B9" s="62" t="inlineStr">
        <is>
          <t>Yes</t>
        </is>
      </c>
      <c r="C9" s="62" t="inlineStr">
        <is>
          <t>No</t>
        </is>
      </c>
      <c r="D9" s="62" t="inlineStr">
        <is>
          <t>Yes</t>
        </is>
      </c>
      <c r="E9" s="62" t="inlineStr">
        <is>
          <t>Yes</t>
        </is>
      </c>
    </row>
    <row r="30"/>
    <row r="66"/>
    <row r="111"/>
  </sheetData>
  <pageMargins left="0.7" right="0.7" top="0.75" bottom="0.75" header="0.3" footer="0.3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0" summaryRight="0"/>
    <pageSetUpPr/>
  </sheetPr>
  <dimension ref="A1:E174"/>
  <sheetViews>
    <sheetView workbookViewId="0">
      <selection activeCell="A7" sqref="A7"/>
    </sheetView>
  </sheetViews>
  <sheetFormatPr baseColWidth="8" defaultColWidth="12.6640625" defaultRowHeight="15.75" customHeight="1"/>
  <cols>
    <col width="25.6640625" customWidth="1" style="32" min="1" max="1"/>
    <col width="22.14" customWidth="1" style="32" min="2" max="2"/>
    <col width="22.14" customWidth="1" style="32" min="3" max="3"/>
    <col width="22.14" customWidth="1" style="32" min="4" max="4"/>
    <col width="22.14" customWidth="1" style="32" min="5" max="5"/>
  </cols>
  <sheetData>
    <row r="1" ht="15.75" customHeight="1" s="32">
      <c r="A1" s="18" t="inlineStr">
        <is>
          <t>Month</t>
        </is>
      </c>
      <c r="B1" s="56" t="inlineStr">
        <is>
          <t>Jan 2020</t>
        </is>
      </c>
      <c r="C1" s="56" t="inlineStr">
        <is>
          <t>Feb 2020</t>
        </is>
      </c>
      <c r="D1" s="56" t="inlineStr">
        <is>
          <t>Mar 2020</t>
        </is>
      </c>
      <c r="E1" s="56" t="inlineStr">
        <is>
          <t>Total</t>
        </is>
      </c>
    </row>
    <row r="2" ht="15.75" customHeight="1" s="32">
      <c r="A2" s="19" t="inlineStr">
        <is>
          <t>Opening Balance</t>
        </is>
      </c>
      <c r="B2" s="59" t="n">
        <v>44183.52</v>
      </c>
      <c r="C2" s="59" t="n">
        <v>169240.1</v>
      </c>
      <c r="D2" s="59" t="n">
        <v>66889.47</v>
      </c>
      <c r="E2" s="59" t="n">
        <v>280313.09</v>
      </c>
    </row>
    <row r="3" ht="15.75" customHeight="1" s="32">
      <c r="A3" s="19" t="inlineStr">
        <is>
          <t>Closing Balance</t>
        </is>
      </c>
      <c r="B3" s="59" t="n">
        <v>169240.1</v>
      </c>
      <c r="C3" s="59" t="n">
        <v>66889.47</v>
      </c>
      <c r="D3" s="59" t="n">
        <v>75414.89999999999</v>
      </c>
      <c r="E3" s="59" t="n">
        <v>311544.47</v>
      </c>
    </row>
    <row r="4" ht="15.75" customHeight="1" s="32">
      <c r="A4" s="19" t="inlineStr">
        <is>
          <t>Highest Balance</t>
        </is>
      </c>
      <c r="B4" s="59" t="n">
        <v>169252.85</v>
      </c>
      <c r="C4" s="59" t="n">
        <v>195006.5</v>
      </c>
      <c r="D4" s="59" t="n">
        <v>105623.38</v>
      </c>
      <c r="E4" s="59" t="n">
        <v>469882.73</v>
      </c>
    </row>
    <row r="5" ht="15.75" customHeight="1" s="32">
      <c r="A5" s="19" t="inlineStr">
        <is>
          <t>Lowest Balance</t>
        </is>
      </c>
      <c r="B5" s="59" t="n">
        <v>11</v>
      </c>
      <c r="C5" s="59" t="n">
        <v>9</v>
      </c>
      <c r="D5" s="59" t="n">
        <v>11</v>
      </c>
      <c r="E5" s="59" t="n">
        <v>31</v>
      </c>
    </row>
    <row r="6" ht="15.75" customHeight="1" s="32">
      <c r="A6" s="19" t="inlineStr">
        <is>
          <t>Average Balance</t>
        </is>
      </c>
      <c r="B6" s="59" t="n">
        <v>65317.37592105263</v>
      </c>
      <c r="C6" s="59" t="n">
        <v>120700.5216911765</v>
      </c>
      <c r="D6" s="59" t="n">
        <v>60102.33396226415</v>
      </c>
      <c r="E6" s="59" t="n">
        <v>246120.2315744933</v>
      </c>
    </row>
    <row r="7" ht="15.75" customHeight="1" s="32">
      <c r="A7" s="20" t="inlineStr">
        <is>
          <t xml:space="preserve">Monthly Percent Change </t>
        </is>
      </c>
      <c r="B7" s="62" t="n">
        <v>283.038970186169</v>
      </c>
      <c r="C7" s="62" t="n">
        <v>-60.47658326838615</v>
      </c>
      <c r="D7" s="62" t="n">
        <v>12.74554873883736</v>
      </c>
      <c r="E7" s="62" t="n">
        <v>11.14160598065542</v>
      </c>
    </row>
    <row r="27"/>
    <row r="61"/>
    <row r="95"/>
    <row r="140"/>
    <row r="174"/>
  </sheetData>
  <pageMargins left="0.7" right="0.7" top="0.75" bottom="0.75" header="0.3" footer="0.3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D1:L33"/>
  <sheetViews>
    <sheetView workbookViewId="0">
      <selection activeCell="A1" sqref="A1"/>
    </sheetView>
  </sheetViews>
  <sheetFormatPr baseColWidth="8" defaultRowHeight="13.2"/>
  <cols>
    <col width="12.3" customWidth="1" style="32" min="4" max="4"/>
    <col width="11.07" customWidth="1" style="32" min="5" max="5"/>
    <col width="11.07" customWidth="1" style="32" min="6" max="6"/>
    <col width="12.3" customWidth="1" style="32" min="7" max="7"/>
    <col width="11.07" customWidth="1" style="32" min="8" max="8"/>
    <col width="11.07" customWidth="1" style="32" min="9" max="9"/>
    <col width="12.3" customWidth="1" style="32" min="10" max="10"/>
    <col width="9.84" customWidth="1" style="32" min="11" max="11"/>
    <col width="9.84" customWidth="1" style="32" min="12" max="12"/>
  </cols>
  <sheetData>
    <row r="1">
      <c r="D1" s="55" t="inlineStr">
        <is>
          <t>Jan 2020</t>
        </is>
      </c>
      <c r="G1" s="55" t="inlineStr">
        <is>
          <t>Feb 2020</t>
        </is>
      </c>
      <c r="J1" s="55" t="inlineStr">
        <is>
          <t>Mar 2020</t>
        </is>
      </c>
    </row>
    <row r="2">
      <c r="D2" s="54" t="inlineStr">
        <is>
          <t>Date</t>
        </is>
      </c>
      <c r="E2" s="56" t="inlineStr">
        <is>
          <t>Open</t>
        </is>
      </c>
      <c r="F2" s="56" t="inlineStr">
        <is>
          <t>Close</t>
        </is>
      </c>
      <c r="G2" s="54" t="inlineStr">
        <is>
          <t>Date</t>
        </is>
      </c>
      <c r="H2" s="56" t="inlineStr">
        <is>
          <t>Open</t>
        </is>
      </c>
      <c r="I2" s="56" t="inlineStr">
        <is>
          <t>Close</t>
        </is>
      </c>
      <c r="J2" s="54" t="inlineStr">
        <is>
          <t>Date</t>
        </is>
      </c>
      <c r="K2" s="56" t="inlineStr">
        <is>
          <t>Open</t>
        </is>
      </c>
      <c r="L2" s="56" t="inlineStr">
        <is>
          <t>Close</t>
        </is>
      </c>
    </row>
    <row r="3">
      <c r="D3" s="57" t="inlineStr">
        <is>
          <t>01-01-2020</t>
        </is>
      </c>
      <c r="E3" s="59" t="inlineStr"/>
      <c r="F3" s="59" t="n">
        <v>64560.67</v>
      </c>
      <c r="G3" s="57" t="inlineStr">
        <is>
          <t>01-02-2020</t>
        </is>
      </c>
      <c r="H3" s="59" t="n">
        <v>169240.1</v>
      </c>
      <c r="I3" s="59" t="n">
        <v>168236.1</v>
      </c>
      <c r="J3" s="57" t="inlineStr">
        <is>
          <t>01-03-2020</t>
        </is>
      </c>
      <c r="K3" s="59" t="n">
        <v>66889.47</v>
      </c>
      <c r="L3" s="59" t="n">
        <v>39888.4</v>
      </c>
    </row>
    <row r="4">
      <c r="D4" s="57" t="inlineStr">
        <is>
          <t>02-01-2020</t>
        </is>
      </c>
      <c r="E4" s="59" t="n">
        <v>43818.76</v>
      </c>
      <c r="F4" s="59" t="n">
        <v>46544.91</v>
      </c>
      <c r="G4" s="57" t="inlineStr">
        <is>
          <t>02-02-2020</t>
        </is>
      </c>
      <c r="H4" s="59" t="n">
        <v>169240.1</v>
      </c>
      <c r="I4" s="59" t="n">
        <v>155894.4</v>
      </c>
      <c r="J4" s="57" t="inlineStr">
        <is>
          <t>02-03-2020</t>
        </is>
      </c>
      <c r="K4" s="59" t="n">
        <v>66663.34</v>
      </c>
      <c r="L4" s="59" t="n">
        <v>19820.93</v>
      </c>
    </row>
    <row r="5">
      <c r="D5" s="57" t="inlineStr">
        <is>
          <t>03-01-2020</t>
        </is>
      </c>
      <c r="E5" s="59" t="n">
        <v>64560.67</v>
      </c>
      <c r="F5" s="59" t="n">
        <v>45942.71</v>
      </c>
      <c r="G5" s="57" t="inlineStr">
        <is>
          <t>03-02-2020</t>
        </is>
      </c>
      <c r="H5" s="59" t="n">
        <v>168236.1</v>
      </c>
      <c r="I5" s="59" t="n">
        <v>139611.34</v>
      </c>
      <c r="J5" s="57" t="inlineStr">
        <is>
          <t>03-03-2020</t>
        </is>
      </c>
      <c r="K5" s="59" t="n">
        <v>39888.4</v>
      </c>
      <c r="L5" s="59" t="n">
        <v>19475.4</v>
      </c>
    </row>
    <row r="6">
      <c r="D6" s="57" t="inlineStr">
        <is>
          <t>04-01-2020</t>
        </is>
      </c>
      <c r="E6" s="59" t="n">
        <v>46544.91</v>
      </c>
      <c r="F6" s="59" t="n">
        <v>45892.57</v>
      </c>
      <c r="G6" s="57" t="inlineStr">
        <is>
          <t>04-02-2020</t>
        </is>
      </c>
      <c r="H6" s="59" t="n">
        <v>155894.4</v>
      </c>
      <c r="I6" s="59" t="n">
        <v>139484.54</v>
      </c>
      <c r="J6" s="57" t="inlineStr">
        <is>
          <t>04-03-2020</t>
        </is>
      </c>
      <c r="K6" s="59" t="n">
        <v>19820.93</v>
      </c>
      <c r="L6" s="59" t="n">
        <v>20635.4</v>
      </c>
    </row>
    <row r="7">
      <c r="D7" s="57" t="inlineStr">
        <is>
          <t>05-01-2020</t>
        </is>
      </c>
      <c r="E7" s="59" t="n">
        <v>45942.71</v>
      </c>
      <c r="F7" s="59" t="n">
        <v>47393.77</v>
      </c>
      <c r="G7" s="57" t="inlineStr">
        <is>
          <t>05-02-2020</t>
        </is>
      </c>
      <c r="H7" s="59" t="n">
        <v>139611.34</v>
      </c>
      <c r="I7" s="59" t="n">
        <v>9</v>
      </c>
      <c r="J7" s="57" t="inlineStr">
        <is>
          <t>05-03-2020</t>
        </is>
      </c>
      <c r="K7" s="59" t="n">
        <v>19475.4</v>
      </c>
      <c r="L7" s="59" t="n">
        <v>19511.82</v>
      </c>
    </row>
    <row r="8">
      <c r="D8" s="57" t="inlineStr">
        <is>
          <t>06-01-2020</t>
        </is>
      </c>
      <c r="E8" s="59" t="n">
        <v>45892.57</v>
      </c>
      <c r="F8" s="59" t="n">
        <v>50132.34</v>
      </c>
      <c r="G8" s="57" t="inlineStr">
        <is>
          <t>06-02-2020</t>
        </is>
      </c>
      <c r="H8" s="59" t="n">
        <v>139484.54</v>
      </c>
      <c r="I8" s="59" t="n">
        <v>140278.55</v>
      </c>
      <c r="J8" s="57" t="inlineStr">
        <is>
          <t>06-03-2020</t>
        </is>
      </c>
      <c r="K8" s="59" t="n">
        <v>20635.4</v>
      </c>
      <c r="L8" s="59" t="n">
        <v>19505.84</v>
      </c>
    </row>
    <row r="9">
      <c r="D9" s="57" t="inlineStr">
        <is>
          <t>07-01-2020</t>
        </is>
      </c>
      <c r="E9" s="59" t="n">
        <v>47393.77</v>
      </c>
      <c r="F9" s="59" t="n">
        <v>86678.45</v>
      </c>
      <c r="G9" s="57" t="inlineStr">
        <is>
          <t>07-02-2020</t>
        </is>
      </c>
      <c r="H9" s="59" t="n">
        <v>9</v>
      </c>
      <c r="I9" s="59" t="n">
        <v>140091.44</v>
      </c>
      <c r="J9" s="57" t="inlineStr">
        <is>
          <t>07-03-2020</t>
        </is>
      </c>
      <c r="K9" s="59" t="n">
        <v>19511.82</v>
      </c>
      <c r="L9" s="59" t="n">
        <v>18505.84</v>
      </c>
    </row>
    <row r="10">
      <c r="D10" s="57" t="inlineStr">
        <is>
          <t>08-01-2020</t>
        </is>
      </c>
      <c r="E10" s="59" t="n">
        <v>50132.34</v>
      </c>
      <c r="F10" s="59" t="n">
        <v>81780.75</v>
      </c>
      <c r="G10" s="57" t="inlineStr">
        <is>
          <t>08-02-2020</t>
        </is>
      </c>
      <c r="H10" s="59" t="n">
        <v>140278.55</v>
      </c>
      <c r="I10" s="59" t="n">
        <v>139875.16</v>
      </c>
      <c r="J10" s="57" t="inlineStr">
        <is>
          <t>08-03-2020</t>
        </is>
      </c>
      <c r="K10" s="59" t="n">
        <v>19505.84</v>
      </c>
      <c r="L10" s="59" t="n">
        <v>13688.06</v>
      </c>
    </row>
    <row r="11">
      <c r="D11" s="57" t="inlineStr">
        <is>
          <t>09-01-2020</t>
        </is>
      </c>
      <c r="E11" s="59" t="n">
        <v>86678.45</v>
      </c>
      <c r="F11" s="59" t="n">
        <v>72973.64999999999</v>
      </c>
      <c r="G11" s="57" t="inlineStr">
        <is>
          <t>09-02-2020</t>
        </is>
      </c>
      <c r="H11" s="59" t="n">
        <v>140091.44</v>
      </c>
      <c r="I11" s="59" t="n">
        <v>132426.74</v>
      </c>
      <c r="J11" s="57" t="inlineStr">
        <is>
          <t>09-03-2020</t>
        </is>
      </c>
      <c r="K11" s="59" t="n">
        <v>18505.84</v>
      </c>
      <c r="L11" s="59" t="n">
        <v>12298.06</v>
      </c>
    </row>
    <row r="12">
      <c r="D12" s="57" t="inlineStr">
        <is>
          <t>10-01-2020</t>
        </is>
      </c>
      <c r="E12" s="59" t="n">
        <v>81780.75</v>
      </c>
      <c r="F12" s="59" t="n">
        <v>72931.75</v>
      </c>
      <c r="G12" s="57" t="inlineStr">
        <is>
          <t>10-02-2020</t>
        </is>
      </c>
      <c r="H12" s="59" t="n">
        <v>139875.16</v>
      </c>
      <c r="I12" s="59" t="n">
        <v>128606.56</v>
      </c>
      <c r="J12" s="57" t="inlineStr">
        <is>
          <t>10-03-2020</t>
        </is>
      </c>
      <c r="K12" s="59" t="n">
        <v>13688.06</v>
      </c>
      <c r="L12" s="59" t="n">
        <v>13743.77</v>
      </c>
    </row>
    <row r="13">
      <c r="D13" s="57" t="inlineStr">
        <is>
          <t>11-01-2020</t>
        </is>
      </c>
      <c r="E13" s="59" t="n">
        <v>72973.64999999999</v>
      </c>
      <c r="F13" s="59" t="n">
        <v>72478.60000000001</v>
      </c>
      <c r="G13" s="57" t="inlineStr">
        <is>
          <t>11-02-2020</t>
        </is>
      </c>
      <c r="H13" s="59" t="n">
        <v>132426.74</v>
      </c>
      <c r="I13" s="59" t="n">
        <v>126325.12</v>
      </c>
      <c r="J13" s="57" t="inlineStr">
        <is>
          <t>11-03-2020</t>
        </is>
      </c>
      <c r="K13" s="59" t="n">
        <v>12298.06</v>
      </c>
      <c r="L13" s="59" t="n">
        <v>64837.77</v>
      </c>
    </row>
    <row r="14">
      <c r="D14" s="57" t="inlineStr">
        <is>
          <t>12-01-2020</t>
        </is>
      </c>
      <c r="E14" s="59" t="n">
        <v>72931.75</v>
      </c>
      <c r="F14" s="59" t="n">
        <v>66249.97</v>
      </c>
      <c r="G14" s="57" t="inlineStr">
        <is>
          <t>12-02-2020</t>
        </is>
      </c>
      <c r="H14" s="59" t="n">
        <v>128606.56</v>
      </c>
      <c r="I14" s="59" t="n">
        <v>126623.26</v>
      </c>
      <c r="J14" s="57" t="inlineStr">
        <is>
          <t>12-03-2020</t>
        </is>
      </c>
      <c r="K14" s="59" t="n">
        <v>13743.77</v>
      </c>
      <c r="L14" s="59" t="n">
        <v>64578.84</v>
      </c>
    </row>
    <row r="15">
      <c r="D15" s="57" t="inlineStr">
        <is>
          <t>13-01-2020</t>
        </is>
      </c>
      <c r="E15" s="59" t="n">
        <v>72478.60000000001</v>
      </c>
      <c r="F15" s="59" t="n">
        <v>57624.33</v>
      </c>
      <c r="G15" s="57" t="inlineStr">
        <is>
          <t>13-02-2020</t>
        </is>
      </c>
      <c r="H15" s="59" t="n">
        <v>126325.12</v>
      </c>
      <c r="I15" s="59" t="n">
        <v>106495.83</v>
      </c>
      <c r="J15" s="57" t="inlineStr">
        <is>
          <t>13-03-2020</t>
        </is>
      </c>
      <c r="K15" s="59" t="n">
        <v>64837.77</v>
      </c>
      <c r="L15" s="59" t="n">
        <v>64484.66</v>
      </c>
    </row>
    <row r="16">
      <c r="D16" s="57" t="inlineStr">
        <is>
          <t>14-01-2020</t>
        </is>
      </c>
      <c r="E16" s="59" t="n">
        <v>66249.97</v>
      </c>
      <c r="F16" s="59" t="n">
        <v>66381.13</v>
      </c>
      <c r="G16" s="57" t="inlineStr">
        <is>
          <t>14-02-2020</t>
        </is>
      </c>
      <c r="H16" s="59" t="n">
        <v>126623.26</v>
      </c>
      <c r="I16" s="59" t="n">
        <v>106495.83</v>
      </c>
      <c r="J16" s="57" t="inlineStr">
        <is>
          <t>14-03-2020</t>
        </is>
      </c>
      <c r="K16" s="59" t="n">
        <v>64578.84</v>
      </c>
      <c r="L16" s="59" t="n">
        <v>64306.68</v>
      </c>
    </row>
    <row r="17">
      <c r="D17" s="57" t="inlineStr">
        <is>
          <t>15-01-2020</t>
        </is>
      </c>
      <c r="E17" s="59" t="n">
        <v>57624.33</v>
      </c>
      <c r="F17" s="59" t="n">
        <v>42067.39</v>
      </c>
      <c r="G17" s="57" t="inlineStr">
        <is>
          <t>15-02-2020</t>
        </is>
      </c>
      <c r="H17" s="59" t="n">
        <v>106495.83</v>
      </c>
      <c r="I17" s="59" t="n">
        <v>106335.1</v>
      </c>
      <c r="J17" s="57" t="inlineStr">
        <is>
          <t>15-03-2020</t>
        </is>
      </c>
      <c r="K17" s="59" t="n">
        <v>64484.66</v>
      </c>
      <c r="L17" s="59" t="n">
        <v>73394.67999999999</v>
      </c>
    </row>
    <row r="18">
      <c r="D18" s="57" t="inlineStr">
        <is>
          <t>16-01-2020</t>
        </is>
      </c>
      <c r="E18" s="59" t="n">
        <v>66381.13</v>
      </c>
      <c r="F18" s="59" t="n">
        <v>41866.55</v>
      </c>
      <c r="G18" s="57" t="inlineStr">
        <is>
          <t>16-02-2020</t>
        </is>
      </c>
      <c r="H18" s="59" t="n">
        <v>106495.83</v>
      </c>
      <c r="I18" s="59" t="n">
        <v>90731.21000000001</v>
      </c>
      <c r="J18" s="57" t="inlineStr">
        <is>
          <t>16-03-2020</t>
        </is>
      </c>
      <c r="K18" s="59" t="n">
        <v>64306.68</v>
      </c>
      <c r="L18" s="59" t="n">
        <v>54173.84</v>
      </c>
    </row>
    <row r="19">
      <c r="D19" s="57" t="inlineStr">
        <is>
          <t>17-01-2020</t>
        </is>
      </c>
      <c r="E19" s="59" t="n">
        <v>42067.39</v>
      </c>
      <c r="F19" s="59" t="n">
        <v>41041.75</v>
      </c>
      <c r="G19" s="57" t="inlineStr">
        <is>
          <t>17-02-2020</t>
        </is>
      </c>
      <c r="H19" s="59" t="n">
        <v>106335.1</v>
      </c>
      <c r="I19" s="59" t="n">
        <v>86735.82000000001</v>
      </c>
      <c r="J19" s="57" t="inlineStr">
        <is>
          <t>17-03-2020</t>
        </is>
      </c>
      <c r="K19" s="59" t="n">
        <v>73394.67999999999</v>
      </c>
      <c r="L19" s="59" t="n">
        <v>72743.8</v>
      </c>
    </row>
    <row r="20">
      <c r="D20" s="57" t="inlineStr">
        <is>
          <t>18-01-2020</t>
        </is>
      </c>
      <c r="E20" s="59" t="n">
        <v>41866.55</v>
      </c>
      <c r="F20" s="59" t="n">
        <v>39143.65</v>
      </c>
      <c r="G20" s="57" t="inlineStr">
        <is>
          <t>18-02-2020</t>
        </is>
      </c>
      <c r="H20" s="59" t="n">
        <v>90731.21000000001</v>
      </c>
      <c r="I20" s="59" t="n">
        <v>86735.82000000001</v>
      </c>
      <c r="J20" s="57" t="inlineStr">
        <is>
          <t>18-03-2020</t>
        </is>
      </c>
      <c r="K20" s="59" t="n">
        <v>54173.84</v>
      </c>
      <c r="L20" s="59" t="n">
        <v>99933.67</v>
      </c>
    </row>
    <row r="21">
      <c r="D21" s="57" t="inlineStr">
        <is>
          <t>19-01-2020</t>
        </is>
      </c>
      <c r="E21" s="59" t="n">
        <v>41041.75</v>
      </c>
      <c r="F21" s="59" t="n">
        <v>38801.55</v>
      </c>
      <c r="G21" s="57" t="inlineStr">
        <is>
          <t>19-02-2020</t>
        </is>
      </c>
      <c r="H21" s="59" t="n">
        <v>86735.82000000001</v>
      </c>
      <c r="I21" s="59" t="n">
        <v>86906.27</v>
      </c>
      <c r="J21" s="57" t="inlineStr">
        <is>
          <t>19-03-2020</t>
        </is>
      </c>
      <c r="K21" s="59" t="n">
        <v>72743.8</v>
      </c>
      <c r="L21" s="59" t="n">
        <v>87599.34</v>
      </c>
    </row>
    <row r="22">
      <c r="D22" s="57" t="inlineStr">
        <is>
          <t>20-01-2020</t>
        </is>
      </c>
      <c r="E22" s="59" t="n">
        <v>39143.65</v>
      </c>
      <c r="F22" s="59" t="n">
        <v>141423.22</v>
      </c>
      <c r="G22" s="57" t="inlineStr">
        <is>
          <t>20-02-2020</t>
        </is>
      </c>
      <c r="H22" s="59" t="n">
        <v>86735.82000000001</v>
      </c>
      <c r="I22" s="59" t="n">
        <v>67368.03</v>
      </c>
      <c r="J22" s="57" t="inlineStr">
        <is>
          <t>20-03-2020</t>
        </is>
      </c>
      <c r="K22" s="59" t="n">
        <v>99933.67</v>
      </c>
      <c r="L22" s="59" t="n">
        <v>87024.77</v>
      </c>
    </row>
    <row r="23">
      <c r="D23" s="57" t="inlineStr">
        <is>
          <t>21-01-2020</t>
        </is>
      </c>
      <c r="E23" s="59" t="n">
        <v>38801.55</v>
      </c>
      <c r="F23" s="59" t="n">
        <v>135945.56</v>
      </c>
      <c r="G23" s="57" t="inlineStr">
        <is>
          <t>21-02-2020</t>
        </is>
      </c>
      <c r="H23" s="59" t="n">
        <v>86906.27</v>
      </c>
      <c r="I23" s="59" t="n">
        <v>67298.19</v>
      </c>
      <c r="J23" s="57" t="inlineStr">
        <is>
          <t>21-03-2020</t>
        </is>
      </c>
      <c r="K23" s="59" t="n">
        <v>87599.34</v>
      </c>
      <c r="L23" s="59" t="n">
        <v>86529.12</v>
      </c>
    </row>
    <row r="24">
      <c r="D24" s="57" t="inlineStr">
        <is>
          <t>22-01-2020</t>
        </is>
      </c>
      <c r="E24" s="59" t="n">
        <v>141423.22</v>
      </c>
      <c r="F24" s="59" t="n">
        <v>86410.53</v>
      </c>
      <c r="G24" s="57" t="inlineStr">
        <is>
          <t>22-02-2020</t>
        </is>
      </c>
      <c r="H24" s="59" t="n">
        <v>67368.03</v>
      </c>
      <c r="I24" s="59" t="n">
        <v>67298.19</v>
      </c>
      <c r="J24" s="57" t="inlineStr">
        <is>
          <t>22-03-2020</t>
        </is>
      </c>
      <c r="K24" s="59" t="n">
        <v>87024.77</v>
      </c>
      <c r="L24" s="59" t="n">
        <v>80308.28999999999</v>
      </c>
    </row>
    <row r="25">
      <c r="D25" s="57" t="inlineStr">
        <is>
          <t>23-01-2020</t>
        </is>
      </c>
      <c r="E25" s="59" t="n">
        <v>135945.56</v>
      </c>
      <c r="F25" s="59" t="n">
        <v>68495.78999999999</v>
      </c>
      <c r="G25" s="57" t="inlineStr">
        <is>
          <t>23-02-2020</t>
        </is>
      </c>
      <c r="H25" s="59" t="n">
        <v>67298.19</v>
      </c>
      <c r="I25" s="59" t="n">
        <v>86275.71000000001</v>
      </c>
      <c r="J25" s="57" t="inlineStr">
        <is>
          <t>23-03-2020</t>
        </is>
      </c>
      <c r="K25" s="59" t="n">
        <v>86529.12</v>
      </c>
      <c r="L25" s="59" t="n">
        <v>80165.66</v>
      </c>
    </row>
    <row r="26">
      <c r="D26" s="57" t="inlineStr">
        <is>
          <t>24-01-2020</t>
        </is>
      </c>
      <c r="E26" s="59" t="n">
        <v>86410.53</v>
      </c>
      <c r="F26" s="59" t="n">
        <v>68495.78999999999</v>
      </c>
      <c r="G26" s="57" t="inlineStr">
        <is>
          <t>24-02-2020</t>
        </is>
      </c>
      <c r="H26" s="59" t="n">
        <v>67298.19</v>
      </c>
      <c r="I26" s="59" t="n">
        <v>84373.97</v>
      </c>
      <c r="J26" s="57" t="inlineStr">
        <is>
          <t>24-03-2020</t>
        </is>
      </c>
      <c r="K26" s="59" t="n">
        <v>80308.28999999999</v>
      </c>
      <c r="L26" s="59" t="n">
        <v>81943.73</v>
      </c>
    </row>
    <row r="27">
      <c r="D27" s="57" t="inlineStr">
        <is>
          <t>25-01-2020</t>
        </is>
      </c>
      <c r="E27" s="59" t="n">
        <v>68495.78999999999</v>
      </c>
      <c r="F27" s="59" t="n">
        <v>68495.78999999999</v>
      </c>
      <c r="G27" s="57" t="inlineStr">
        <is>
          <t>25-02-2020</t>
        </is>
      </c>
      <c r="H27" s="59" t="n">
        <v>86275.71000000001</v>
      </c>
      <c r="I27" s="59" t="n">
        <v>84373.97</v>
      </c>
      <c r="J27" s="57" t="inlineStr">
        <is>
          <t>25-03-2020</t>
        </is>
      </c>
      <c r="K27" s="59" t="n">
        <v>80165.66</v>
      </c>
      <c r="L27" s="59" t="n">
        <v>82617.83</v>
      </c>
    </row>
    <row r="28">
      <c r="D28" s="57" t="inlineStr">
        <is>
          <t>26-01-2020</t>
        </is>
      </c>
      <c r="E28" s="59" t="n">
        <v>68495.78999999999</v>
      </c>
      <c r="F28" s="59" t="n">
        <v>68495.78999999999</v>
      </c>
      <c r="G28" s="57" t="inlineStr">
        <is>
          <t>26-02-2020</t>
        </is>
      </c>
      <c r="H28" s="59" t="n">
        <v>84373.97</v>
      </c>
      <c r="I28" s="59" t="n">
        <v>81371.72</v>
      </c>
      <c r="J28" s="57" t="inlineStr">
        <is>
          <t>26-03-2020</t>
        </is>
      </c>
      <c r="K28" s="59" t="n">
        <v>81943.73</v>
      </c>
      <c r="L28" s="59" t="n">
        <v>86829.58</v>
      </c>
    </row>
    <row r="29">
      <c r="D29" s="57" t="inlineStr">
        <is>
          <t>27-01-2020</t>
        </is>
      </c>
      <c r="E29" s="59" t="n">
        <v>68495.78999999999</v>
      </c>
      <c r="F29" s="59" t="n">
        <v>68486.2</v>
      </c>
      <c r="G29" s="57" t="inlineStr">
        <is>
          <t>27-02-2020</t>
        </is>
      </c>
      <c r="H29" s="59" t="n">
        <v>84373.97</v>
      </c>
      <c r="I29" s="59" t="n">
        <v>67532.97</v>
      </c>
      <c r="J29" s="57" t="inlineStr">
        <is>
          <t>27-03-2020</t>
        </is>
      </c>
      <c r="K29" s="59" t="n">
        <v>82617.83</v>
      </c>
      <c r="L29" s="59" t="n">
        <v>86741.3</v>
      </c>
    </row>
    <row r="30">
      <c r="D30" s="57" t="inlineStr">
        <is>
          <t>28-01-2020</t>
        </is>
      </c>
      <c r="E30" s="59" t="n">
        <v>68495.78999999999</v>
      </c>
      <c r="F30" s="59" t="n">
        <v>68423.35000000001</v>
      </c>
      <c r="G30" s="57" t="inlineStr">
        <is>
          <t>28-02-2020</t>
        </is>
      </c>
      <c r="H30" s="59" t="n">
        <v>81371.72</v>
      </c>
      <c r="I30" s="59" t="n">
        <v>66889.47</v>
      </c>
      <c r="J30" s="57" t="inlineStr">
        <is>
          <t>28-03-2020</t>
        </is>
      </c>
      <c r="K30" s="59" t="n">
        <v>86829.58</v>
      </c>
      <c r="L30" s="59" t="n">
        <v>86056.96000000001</v>
      </c>
    </row>
    <row r="31">
      <c r="D31" s="57" t="inlineStr">
        <is>
          <t>29-01-2020</t>
        </is>
      </c>
      <c r="E31" s="59" t="n">
        <v>68486.2</v>
      </c>
      <c r="F31" s="59" t="n">
        <v>68311.25</v>
      </c>
      <c r="G31" s="60" t="inlineStr">
        <is>
          <t>29-02-2020</t>
        </is>
      </c>
      <c r="H31" s="62" t="n">
        <v>67532.97</v>
      </c>
      <c r="I31" s="62" t="n">
        <v>66663.34</v>
      </c>
      <c r="J31" s="57" t="inlineStr">
        <is>
          <t>29-03-2020</t>
        </is>
      </c>
      <c r="K31" s="59" t="n">
        <v>86741.3</v>
      </c>
      <c r="L31" s="59" t="n">
        <v>71356.46000000001</v>
      </c>
    </row>
    <row r="32">
      <c r="D32" s="57" t="inlineStr">
        <is>
          <t>30-01-2020</t>
        </is>
      </c>
      <c r="E32" s="59" t="n">
        <v>68423.35000000001</v>
      </c>
      <c r="F32" s="59" t="n">
        <v>169240.1</v>
      </c>
      <c r="J32" s="57" t="inlineStr">
        <is>
          <t>30-03-2020</t>
        </is>
      </c>
      <c r="K32" s="59" t="n">
        <v>86056.96000000001</v>
      </c>
      <c r="L32" s="59" t="n">
        <v>75414.89999999999</v>
      </c>
    </row>
    <row r="33">
      <c r="D33" s="60" t="inlineStr">
        <is>
          <t>31-01-2020</t>
        </is>
      </c>
      <c r="E33" s="62" t="n">
        <v>68311.25</v>
      </c>
      <c r="F33" s="62" t="n">
        <v>169240.1</v>
      </c>
      <c r="J33" s="60" t="inlineStr">
        <is>
          <t>31-03-2020</t>
        </is>
      </c>
      <c r="K33" s="62" t="n">
        <v>71356.46000000001</v>
      </c>
      <c r="L33" s="62" t="inlineStr"/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3:D43"/>
  <sheetViews>
    <sheetView workbookViewId="0">
      <selection activeCell="A1" sqref="A1"/>
    </sheetView>
  </sheetViews>
  <sheetFormatPr baseColWidth="8" defaultRowHeight="13.2"/>
  <cols>
    <col width="13.53" customWidth="1" style="32" min="1" max="1"/>
    <col width="143.91" customWidth="1" style="32" min="2" max="2"/>
    <col width="8.609999999999999" customWidth="1" style="32" min="3" max="3"/>
    <col width="4.92" customWidth="1" style="32" min="4" max="4"/>
  </cols>
  <sheetData>
    <row r="3">
      <c r="B3" s="64" t="inlineStr">
        <is>
          <t>2020 JANUARY</t>
        </is>
      </c>
    </row>
    <row r="5">
      <c r="A5" s="54" t="inlineStr">
        <is>
          <t>Date</t>
        </is>
      </c>
      <c r="B5" s="55" t="inlineStr">
        <is>
          <t>Particulars</t>
        </is>
      </c>
      <c r="C5" s="56" t="inlineStr">
        <is>
          <t>Amount</t>
        </is>
      </c>
      <c r="D5" s="55" t="inlineStr">
        <is>
          <t>Type</t>
        </is>
      </c>
    </row>
    <row r="6">
      <c r="A6" s="57" t="inlineStr">
        <is>
          <t>02 Jan 2020</t>
        </is>
      </c>
      <c r="B6" s="58" t="inlineStr">
        <is>
          <t>QUICK CHEQUE DEPOSIT QCDM</t>
        </is>
      </c>
      <c r="C6" s="59" t="n">
        <v>50000</v>
      </c>
      <c r="D6" s="58" t="inlineStr">
        <is>
          <t>Cr</t>
        </is>
      </c>
    </row>
    <row r="7">
      <c r="A7" s="57" t="inlineStr">
        <is>
          <t>03 Jan 2020</t>
        </is>
      </c>
      <c r="B7" s="58" t="inlineStr">
        <is>
          <t>FAST PAYMENT SCB GKT 9K EBGPP00103762772 SCL:0100260802:IDEAL LOAR SGD 9000</t>
        </is>
      </c>
      <c r="C7" s="59" t="n">
        <v>9000</v>
      </c>
      <c r="D7" s="58" t="inlineStr">
        <is>
          <t>Dr</t>
        </is>
      </c>
    </row>
    <row r="8">
      <c r="A8" s="57" t="inlineStr">
        <is>
          <t>06 Jan 2020</t>
        </is>
      </c>
      <c r="B8" s="58" t="inlineStr">
        <is>
          <t>QUICK CHEQUE DEPOSIT QCDM</t>
        </is>
      </c>
      <c r="C8" s="59" t="n">
        <v>10700</v>
      </c>
      <c r="D8" s="58" t="inlineStr">
        <is>
          <t>Cr</t>
        </is>
      </c>
    </row>
    <row r="9">
      <c r="A9" s="57" t="inlineStr">
        <is>
          <t>08 Jan 2020</t>
        </is>
      </c>
      <c r="B9" s="58" t="inlineStr">
        <is>
          <t>QUICK CHEQUE DEPOSIT QCDM
:unselected:</t>
        </is>
      </c>
      <c r="C9" s="59" t="n">
        <v>31030</v>
      </c>
      <c r="D9" s="58" t="inlineStr">
        <is>
          <t>Cr</t>
        </is>
      </c>
    </row>
    <row r="10">
      <c r="A10" s="57" t="inlineStr">
        <is>
          <t>16 Jan 2020</t>
        </is>
      </c>
      <c r="B10" s="58" t="inlineStr">
        <is>
          <t>REMITTANCE TRANSFER OF FUNDS RTF PAY AARON JAN 0016RF8507158 AARON LEE WAI LOONG SGD 8800</t>
        </is>
      </c>
      <c r="C10" s="59" t="n">
        <v>8800</v>
      </c>
      <c r="D10" s="58" t="inlineStr">
        <is>
          <t>Dr</t>
        </is>
      </c>
    </row>
    <row r="11">
      <c r="A11" s="57" t="inlineStr">
        <is>
          <t>21 Jan 2020</t>
        </is>
      </c>
      <c r="B11" s="58" t="inlineStr">
        <is>
          <t>QUICK CHEQUE DEPOSIT QCDM
:unselected: :unselected:</t>
        </is>
      </c>
      <c r="C11" s="59" t="n">
        <v>100000</v>
      </c>
      <c r="D11" s="58" t="inlineStr">
        <is>
          <t>Cr</t>
        </is>
      </c>
    </row>
    <row r="12">
      <c r="A12" s="57" t="inlineStr">
        <is>
          <t>23 Jan 2020</t>
        </is>
      </c>
      <c r="B12" s="58" t="inlineStr">
        <is>
          <t>FAST PAYMENT SBC LOAN 9K GKT EBGPP00123896713 SCL:0100260802:IDEAL LOAR SGD 9000</t>
        </is>
      </c>
      <c r="C12" s="59" t="n">
        <v>9000</v>
      </c>
      <c r="D12" s="58" t="inlineStr">
        <is>
          <t>Dr</t>
        </is>
      </c>
    </row>
    <row r="13">
      <c r="A13" s="57" t="inlineStr">
        <is>
          <t>23 Jan 2020</t>
        </is>
      </c>
      <c r="B13" s="58" t="inlineStr">
        <is>
          <t>REMITTANCE TRANSFER OF FUNDS RTF AWL TEMP LOAN 0016RF8626821 AARON LEE WAI LOONG SGD 26000</t>
        </is>
      </c>
      <c r="C13" s="59" t="n">
        <v>26000</v>
      </c>
      <c r="D13" s="58" t="inlineStr">
        <is>
          <t>Dr</t>
        </is>
      </c>
    </row>
    <row r="14">
      <c r="A14" s="57" t="inlineStr">
        <is>
          <t>24 Jan 2020</t>
        </is>
      </c>
      <c r="B14" s="58" t="inlineStr">
        <is>
          <t>CHEQUE 0300631</t>
        </is>
      </c>
      <c r="C14" s="59" t="n">
        <v>14038.4</v>
      </c>
      <c r="D14" s="58" t="inlineStr">
        <is>
          <t>Dr</t>
        </is>
      </c>
    </row>
    <row r="15">
      <c r="A15" s="60" t="inlineStr">
        <is>
          <t>31 Jan 2020</t>
        </is>
      </c>
      <c r="B15" s="61" t="inlineStr">
        <is>
          <t>QUICK CHEQUE DEPOSIT QCDM
:unselected:</t>
        </is>
      </c>
      <c r="C15" s="62" t="n">
        <v>100000</v>
      </c>
      <c r="D15" s="61" t="inlineStr">
        <is>
          <t>Cr</t>
        </is>
      </c>
    </row>
    <row r="17">
      <c r="B17" s="64" t="inlineStr">
        <is>
          <t>2020 FEBRUARY</t>
        </is>
      </c>
    </row>
    <row r="19">
      <c r="A19" s="54" t="inlineStr">
        <is>
          <t>Date</t>
        </is>
      </c>
      <c r="B19" s="55" t="inlineStr">
        <is>
          <t>Particulars</t>
        </is>
      </c>
      <c r="C19" s="56" t="inlineStr">
        <is>
          <t>Amount</t>
        </is>
      </c>
      <c r="D19" s="55" t="inlineStr">
        <is>
          <t>Type</t>
        </is>
      </c>
    </row>
    <row r="20">
      <c r="A20" s="57" t="inlineStr">
        <is>
          <t>03 Feb 2020</t>
        </is>
      </c>
      <c r="B20" s="58" t="inlineStr">
        <is>
          <t>TRANSFER OF FUND TRF AARON LEE WAI LOONG I-BANK XXXX17051-7 AARON LEE</t>
        </is>
      </c>
      <c r="C20" s="59" t="n">
        <v>26000</v>
      </c>
      <c r="D20" s="58" t="inlineStr">
        <is>
          <t>Cr</t>
        </is>
      </c>
    </row>
    <row r="21">
      <c r="A21" s="57" t="inlineStr">
        <is>
          <t>04 Feb 2020</t>
        </is>
      </c>
      <c r="B21" s="58" t="inlineStr">
        <is>
          <t>INTERBANK GIRO National Library Board 2100090135 OTHER
:unselected:</t>
        </is>
      </c>
      <c r="C21" s="59" t="n">
        <v>3120.84</v>
      </c>
      <c r="D21" s="58" t="inlineStr">
        <is>
          <t>Cr</t>
        </is>
      </c>
    </row>
    <row r="22">
      <c r="A22" s="57" t="inlineStr">
        <is>
          <t>06 Feb 2020</t>
        </is>
      </c>
      <c r="B22" s="58" t="inlineStr">
        <is>
          <t>QUICK CHEQUE DEPOSIT QCDM</t>
        </is>
      </c>
      <c r="C22" s="59" t="n">
        <v>24075</v>
      </c>
      <c r="D22" s="58" t="inlineStr">
        <is>
          <t>Cr</t>
        </is>
      </c>
    </row>
    <row r="23">
      <c r="A23" s="57" t="inlineStr">
        <is>
          <t>07 Feb 2020</t>
        </is>
      </c>
      <c r="B23" s="58" t="inlineStr">
        <is>
          <t>FAST PAYMENT PAY FT CONSULT EBGPP00206962132 OCBC:651872814001:IDEAL SUPPLIER PAYMENT SGD 16050</t>
        </is>
      </c>
      <c r="C23" s="59" t="n">
        <v>16050</v>
      </c>
      <c r="D23" s="58" t="inlineStr">
        <is>
          <t>Dr</t>
        </is>
      </c>
    </row>
    <row r="24">
      <c r="A24" s="57" t="inlineStr">
        <is>
          <t>14 Feb 2020</t>
        </is>
      </c>
      <c r="B24" s="58" t="inlineStr">
        <is>
          <t>INTERBANK GIRO CPF BIZ 201228495E</t>
        </is>
      </c>
      <c r="C24" s="59" t="n">
        <v>14287</v>
      </c>
      <c r="D24" s="58" t="inlineStr">
        <is>
          <t>Dr</t>
        </is>
      </c>
    </row>
    <row r="25">
      <c r="A25" s="57" t="inlineStr">
        <is>
          <t>17 Feb 2020</t>
        </is>
      </c>
      <c r="B25" s="58" t="inlineStr">
        <is>
          <t>INTERBANK GIRO IRAS GST 201228495E</t>
        </is>
      </c>
      <c r="C25" s="59" t="n">
        <v>11013.42</v>
      </c>
      <c r="D25" s="58" t="inlineStr">
        <is>
          <t>Dr</t>
        </is>
      </c>
    </row>
    <row r="26">
      <c r="A26" s="57" t="inlineStr">
        <is>
          <t>21 Feb 2020</t>
        </is>
      </c>
      <c r="B26" s="58" t="inlineStr">
        <is>
          <t>REMITTANCE TRANSFER OF FUNDS RTF PAY AARON FEB 0016RF9070339 AARON LEE WAI LOONG SGD 8800</t>
        </is>
      </c>
      <c r="C26" s="59" t="n">
        <v>8800</v>
      </c>
      <c r="D26" s="58" t="inlineStr">
        <is>
          <t>Dr</t>
        </is>
      </c>
    </row>
    <row r="27">
      <c r="A27" s="57" t="inlineStr">
        <is>
          <t>24 Feb 2020</t>
        </is>
      </c>
      <c r="B27" s="58" t="inlineStr">
        <is>
          <t>INTERBANK GIRO ISS FACILITY SERVICES PTE LTD ISSFS SUPPLIER PAYMENT</t>
        </is>
      </c>
      <c r="C27" s="59" t="n">
        <v>18977.52</v>
      </c>
      <c r="D27" s="58" t="inlineStr">
        <is>
          <t>Cr</t>
        </is>
      </c>
    </row>
    <row r="28">
      <c r="A28" s="57" t="inlineStr">
        <is>
          <t>25 Feb 2020</t>
        </is>
      </c>
      <c r="B28" s="58" t="inlineStr">
        <is>
          <t>QUICK CHEQUE DEPOSIT QCDM</t>
        </is>
      </c>
      <c r="C28" s="59" t="n">
        <v>4080</v>
      </c>
      <c r="D28" s="58" t="inlineStr">
        <is>
          <t>Cr</t>
        </is>
      </c>
    </row>
    <row r="29">
      <c r="A29" s="60" t="inlineStr">
        <is>
          <t>28 Feb 2020</t>
        </is>
      </c>
      <c r="B29" s="61" t="inlineStr">
        <is>
          <t>FAST PAYMENT SCB FEB 9K EBGPP00228090009 SCL:0100260802:IDEAL LOAR SGD 9000</t>
        </is>
      </c>
      <c r="C29" s="62" t="n">
        <v>9000</v>
      </c>
      <c r="D29" s="61" t="inlineStr">
        <is>
          <t>Dr</t>
        </is>
      </c>
    </row>
    <row r="31">
      <c r="B31" s="64" t="inlineStr">
        <is>
          <t>2020 MARCH</t>
        </is>
      </c>
    </row>
    <row r="33">
      <c r="A33" s="54" t="inlineStr">
        <is>
          <t>Date</t>
        </is>
      </c>
      <c r="B33" s="55" t="inlineStr">
        <is>
          <t>Particulars</t>
        </is>
      </c>
      <c r="C33" s="56" t="inlineStr">
        <is>
          <t>Amount</t>
        </is>
      </c>
      <c r="D33" s="55" t="inlineStr">
        <is>
          <t>Type</t>
        </is>
      </c>
    </row>
    <row r="34">
      <c r="A34" s="57" t="inlineStr">
        <is>
          <t>03 Mar 2020</t>
        </is>
      </c>
      <c r="B34" s="58" t="inlineStr">
        <is>
          <t>MEPS PAYMENT MEP PAY CP FEB 20 0016OI4654701 TEO CHUNG PIN SGD 7654.17 UETR Ref:f3fc3e39-c34b-4261-828f- 168c0b1b8262</t>
        </is>
      </c>
      <c r="C34" s="59" t="n">
        <v>7654.17</v>
      </c>
      <c r="D34" s="58" t="inlineStr">
        <is>
          <t>Dr</t>
        </is>
      </c>
    </row>
    <row r="35">
      <c r="A35" s="57" t="inlineStr">
        <is>
          <t>12 Mar 2020</t>
        </is>
      </c>
      <c r="B35" s="58" t="inlineStr">
        <is>
          <t>QUICK CHEQUE DEPOSIT QCDM</t>
        </is>
      </c>
      <c r="C35" s="59" t="n">
        <v>50000</v>
      </c>
      <c r="D35" s="58" t="inlineStr">
        <is>
          <t>Cr</t>
        </is>
      </c>
    </row>
    <row r="36">
      <c r="A36" s="57" t="inlineStr">
        <is>
          <t>16 Mar 2020</t>
        </is>
      </c>
      <c r="B36" s="58" t="inlineStr">
        <is>
          <t>QUICK CHEQUE DEPOSIT QCDM</t>
        </is>
      </c>
      <c r="C36" s="59" t="n">
        <v>15515</v>
      </c>
      <c r="D36" s="58" t="inlineStr">
        <is>
          <t>Cr</t>
        </is>
      </c>
    </row>
    <row r="37">
      <c r="A37" s="57" t="inlineStr">
        <is>
          <t>17 Mar 2020</t>
        </is>
      </c>
      <c r="B37" s="58" t="inlineStr">
        <is>
          <t>INTERBANK GIRO CPF BIZ 201228495E</t>
        </is>
      </c>
      <c r="C37" s="59" t="n">
        <v>15455</v>
      </c>
      <c r="D37" s="58" t="inlineStr">
        <is>
          <t>Dr</t>
        </is>
      </c>
    </row>
    <row r="38">
      <c r="A38" s="57" t="inlineStr">
        <is>
          <t>18 Mar 2020</t>
        </is>
      </c>
      <c r="B38" s="58" t="inlineStr">
        <is>
          <t>QUICK CHEQUE DEPOSIT QCDM
:unselected: :unselected:</t>
        </is>
      </c>
      <c r="C38" s="59" t="n">
        <v>15515</v>
      </c>
      <c r="D38" s="58" t="inlineStr">
        <is>
          <t>Cr</t>
        </is>
      </c>
    </row>
    <row r="39">
      <c r="A39" s="57" t="inlineStr">
        <is>
          <t>19 Mar 2020</t>
        </is>
      </c>
      <c r="B39" s="58" t="inlineStr">
        <is>
          <t>QUICK CHEQUE DEPOSIT QCDM
:unselected: :unselected:</t>
        </is>
      </c>
      <c r="C39" s="59" t="n">
        <v>31030</v>
      </c>
      <c r="D39" s="58" t="inlineStr">
        <is>
          <t>Cr</t>
        </is>
      </c>
    </row>
    <row r="40">
      <c r="A40" s="57" t="inlineStr">
        <is>
          <t>20 Mar 2020</t>
        </is>
      </c>
      <c r="B40" s="58" t="inlineStr">
        <is>
          <t>REMITTANCE TRANSFER OF FUNDS RTF PAY AARON MAR 0016RF9539187 AARON LEE WAI LOONG SGD 8800</t>
        </is>
      </c>
      <c r="C40" s="59" t="n">
        <v>8800</v>
      </c>
      <c r="D40" s="58" t="inlineStr">
        <is>
          <t>Dr</t>
        </is>
      </c>
    </row>
    <row r="41">
      <c r="A41" s="57" t="inlineStr">
        <is>
          <t>20 Mar 2020</t>
        </is>
      </c>
      <c r="B41" s="58" t="inlineStr">
        <is>
          <t>REMITTANCE TRANSFER OF FUNDS RTF PAY RACHEL MAR 0016RF9539189 WONG WEN NEE SGD 8500</t>
        </is>
      </c>
      <c r="C41" s="59" t="n">
        <v>8500</v>
      </c>
      <c r="D41" s="58" t="inlineStr">
        <is>
          <t>Dr</t>
        </is>
      </c>
    </row>
    <row r="42">
      <c r="A42" s="57" t="inlineStr">
        <is>
          <t>20 Mar 2020</t>
        </is>
      </c>
      <c r="B42" s="58" t="inlineStr">
        <is>
          <t>QUICK CHEQUE DEPOSIT QCDM</t>
        </is>
      </c>
      <c r="C42" s="59" t="n">
        <v>15515</v>
      </c>
      <c r="D42" s="58" t="inlineStr">
        <is>
          <t>Cr</t>
        </is>
      </c>
    </row>
    <row r="43">
      <c r="A43" s="60" t="inlineStr">
        <is>
          <t>30 Mar 2020</t>
        </is>
      </c>
      <c r="B43" s="61" t="inlineStr">
        <is>
          <t>FAST PAYMENT SCB GKT 9K EBGPP00330304159 SCL:0100260802:IDEAL LOAR SGD 9000</t>
        </is>
      </c>
      <c r="C43" s="62" t="n">
        <v>9000</v>
      </c>
      <c r="D43" s="61" t="inlineStr">
        <is>
          <t>Dr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E204"/>
  <sheetViews>
    <sheetView workbookViewId="0">
      <selection activeCell="A1" sqref="A1"/>
    </sheetView>
  </sheetViews>
  <sheetFormatPr baseColWidth="8" defaultRowHeight="13.2"/>
  <cols>
    <col width="23.37" customWidth="1" style="32" min="1" max="1"/>
    <col width="137.76" customWidth="1" style="32" min="2" max="2"/>
    <col width="8.609999999999999" customWidth="1" style="32" min="3" max="3"/>
    <col width="9.84" customWidth="1" style="32" min="4" max="4"/>
    <col width="8.609999999999999" customWidth="1" style="32" min="5" max="5"/>
  </cols>
  <sheetData>
    <row r="1">
      <c r="B1" s="65" t="inlineStr">
        <is>
          <t>Summary of Inflow Transactions</t>
        </is>
      </c>
    </row>
    <row r="3">
      <c r="A3" s="55" t="inlineStr">
        <is>
          <t>Month</t>
        </is>
      </c>
      <c r="B3" s="55" t="inlineStr">
        <is>
          <t>Jan 2020</t>
        </is>
      </c>
      <c r="C3" s="55" t="inlineStr">
        <is>
          <t>Feb 2020</t>
        </is>
      </c>
      <c r="D3" s="55" t="inlineStr">
        <is>
          <t>Mar 2020</t>
        </is>
      </c>
      <c r="E3" s="55" t="inlineStr">
        <is>
          <t>Total</t>
        </is>
      </c>
    </row>
    <row r="4">
      <c r="A4" s="58" t="inlineStr">
        <is>
          <t>key</t>
        </is>
      </c>
      <c r="B4" s="58" t="inlineStr">
        <is>
          <t>QUICK CHEQUE DEPOSIT QCDM UNSELECTED</t>
        </is>
      </c>
      <c r="C4" s="58" t="inlineStr"/>
      <c r="D4" s="58" t="inlineStr"/>
      <c r="E4" s="58" t="inlineStr"/>
    </row>
    <row r="5">
      <c r="A5" s="58" t="inlineStr">
        <is>
          <t>Total</t>
        </is>
      </c>
      <c r="B5" s="58" t="n">
        <v>242325.06</v>
      </c>
      <c r="C5" s="58" t="n">
        <v>4416.42</v>
      </c>
      <c r="D5" s="58" t="n">
        <v>71428.05</v>
      </c>
      <c r="E5" s="58" t="n">
        <v>318169.53</v>
      </c>
    </row>
    <row r="6">
      <c r="A6" s="58" t="inlineStr">
        <is>
          <t>Average</t>
        </is>
      </c>
      <c r="B6" s="58" t="n">
        <v>18640.39</v>
      </c>
      <c r="C6" s="58" t="n">
        <v>883.28</v>
      </c>
      <c r="D6" s="58" t="n">
        <v>4761.87</v>
      </c>
      <c r="E6" s="58" t="n">
        <v>9641.5</v>
      </c>
    </row>
    <row r="7">
      <c r="A7" s="61" t="inlineStr">
        <is>
          <t>No. of transactions</t>
        </is>
      </c>
      <c r="B7" s="61" t="n">
        <v>13</v>
      </c>
      <c r="C7" s="61" t="n">
        <v>5</v>
      </c>
      <c r="D7" s="61" t="n">
        <v>15</v>
      </c>
      <c r="E7" s="61" t="n">
        <v>33</v>
      </c>
    </row>
    <row r="9">
      <c r="A9" s="55" t="inlineStr">
        <is>
          <t>Month</t>
        </is>
      </c>
      <c r="B9" s="55" t="inlineStr">
        <is>
          <t>Jan 2020</t>
        </is>
      </c>
      <c r="C9" s="55" t="inlineStr">
        <is>
          <t>Feb 2020</t>
        </is>
      </c>
      <c r="D9" s="55" t="inlineStr">
        <is>
          <t>Mar 2020</t>
        </is>
      </c>
      <c r="E9" s="55" t="inlineStr">
        <is>
          <t>Total</t>
        </is>
      </c>
    </row>
    <row r="10">
      <c r="A10" s="58" t="inlineStr">
        <is>
          <t>key</t>
        </is>
      </c>
      <c r="B10" s="58" t="inlineStr">
        <is>
          <t>QUICK CHEQUE DEPOSIT QCDM</t>
        </is>
      </c>
      <c r="C10" s="58" t="inlineStr"/>
      <c r="D10" s="58" t="inlineStr"/>
      <c r="E10" s="58" t="inlineStr"/>
    </row>
    <row r="11">
      <c r="A11" s="58" t="inlineStr">
        <is>
          <t>Total</t>
        </is>
      </c>
      <c r="B11" s="58" t="n">
        <v>312927.91</v>
      </c>
      <c r="C11" s="58" t="n">
        <v>34829.12</v>
      </c>
      <c r="D11" s="58" t="n">
        <v>157278.4</v>
      </c>
      <c r="E11" s="58" t="n">
        <v>505035.4299999999</v>
      </c>
    </row>
    <row r="12">
      <c r="A12" s="58" t="inlineStr">
        <is>
          <t>Average</t>
        </is>
      </c>
      <c r="B12" s="58" t="n">
        <v>14901.33</v>
      </c>
      <c r="C12" s="58" t="n">
        <v>3166.28</v>
      </c>
      <c r="D12" s="58" t="n">
        <v>7489.45</v>
      </c>
      <c r="E12" s="58" t="n">
        <v>9528.969999999999</v>
      </c>
    </row>
    <row r="13">
      <c r="A13" s="61" t="inlineStr">
        <is>
          <t>No. of transactions</t>
        </is>
      </c>
      <c r="B13" s="61" t="n">
        <v>21</v>
      </c>
      <c r="C13" s="61" t="n">
        <v>11</v>
      </c>
      <c r="D13" s="61" t="n">
        <v>21</v>
      </c>
      <c r="E13" s="61" t="n">
        <v>53</v>
      </c>
    </row>
    <row r="15">
      <c r="A15" s="55" t="inlineStr">
        <is>
          <t>Month</t>
        </is>
      </c>
      <c r="B15" s="55" t="inlineStr">
        <is>
          <t>Jan 2020</t>
        </is>
      </c>
      <c r="C15" s="55" t="inlineStr">
        <is>
          <t>Feb 2020</t>
        </is>
      </c>
      <c r="D15" s="55" t="inlineStr">
        <is>
          <t>Mar 2020</t>
        </is>
      </c>
      <c r="E15" s="55" t="inlineStr">
        <is>
          <t>Total</t>
        </is>
      </c>
    </row>
    <row r="16">
      <c r="A16" s="58" t="inlineStr">
        <is>
          <t>key</t>
        </is>
      </c>
      <c r="B16" s="58" t="inlineStr">
        <is>
          <t>FAST PAYMENT PIGSGPERSLA SCBLSG B INVOICE PEREGRINE SECURITY PTE LIMITED SGD</t>
        </is>
      </c>
      <c r="C16" s="58" t="inlineStr"/>
      <c r="D16" s="58" t="inlineStr"/>
      <c r="E16" s="58" t="inlineStr"/>
    </row>
    <row r="17">
      <c r="A17" s="58" t="inlineStr">
        <is>
          <t>Total</t>
        </is>
      </c>
      <c r="B17" s="58" t="n">
        <v>2220.25</v>
      </c>
      <c r="C17" s="58" t="n">
        <v>0</v>
      </c>
      <c r="D17" s="58" t="n">
        <v>759.7</v>
      </c>
      <c r="E17" s="58" t="n">
        <v>2979.95</v>
      </c>
    </row>
    <row r="18">
      <c r="A18" s="58" t="inlineStr">
        <is>
          <t>Average</t>
        </is>
      </c>
      <c r="B18" s="58" t="n">
        <v>1110.12</v>
      </c>
      <c r="C18" s="58" t="n">
        <v>0</v>
      </c>
      <c r="D18" s="58" t="n">
        <v>379.85</v>
      </c>
      <c r="E18" s="58" t="n">
        <v>744.99</v>
      </c>
    </row>
    <row r="19">
      <c r="A19" s="61" t="inlineStr">
        <is>
          <t>No. of transactions</t>
        </is>
      </c>
      <c r="B19" s="61" t="n">
        <v>2</v>
      </c>
      <c r="C19" s="61" t="n">
        <v>0</v>
      </c>
      <c r="D19" s="61" t="n">
        <v>2</v>
      </c>
      <c r="E19" s="61" t="n">
        <v>4</v>
      </c>
    </row>
    <row r="21">
      <c r="B21" s="64" t="inlineStr">
        <is>
          <t>CHEQUE TRANSFER</t>
        </is>
      </c>
    </row>
    <row r="23">
      <c r="A23" s="54" t="inlineStr">
        <is>
          <t>Date</t>
        </is>
      </c>
      <c r="B23" s="55" t="inlineStr">
        <is>
          <t>Particulars</t>
        </is>
      </c>
      <c r="C23" s="56" t="inlineStr">
        <is>
          <t>Amount</t>
        </is>
      </c>
    </row>
    <row r="24">
      <c r="A24" s="57" t="n">
        <v>43832</v>
      </c>
      <c r="B24" s="58" t="inlineStr">
        <is>
          <t>QUICK CHEQUE DEPOSIT QCDM
:unselected: :unselected:</t>
        </is>
      </c>
      <c r="C24" s="59" t="n">
        <v>374.5</v>
      </c>
    </row>
    <row r="25">
      <c r="A25" s="57" t="n">
        <v>43832</v>
      </c>
      <c r="B25" s="58" t="inlineStr">
        <is>
          <t>QUICK CHEQUE DEPOSIT QCDM
:unselected: :unselected:</t>
        </is>
      </c>
      <c r="C25" s="59" t="n">
        <v>133.75</v>
      </c>
    </row>
    <row r="26">
      <c r="A26" s="57" t="n">
        <v>43832</v>
      </c>
      <c r="B26" s="58" t="inlineStr">
        <is>
          <t>QUICK CHEQUE DEPOSIT QCDM</t>
        </is>
      </c>
      <c r="C26" s="59" t="n">
        <v>50000</v>
      </c>
    </row>
    <row r="27">
      <c r="A27" s="57" t="n">
        <v>43836</v>
      </c>
      <c r="B27" s="58" t="inlineStr">
        <is>
          <t>QUICK CHEQUE DEPOSIT QCDM</t>
        </is>
      </c>
      <c r="C27" s="59" t="n">
        <v>10700</v>
      </c>
    </row>
    <row r="28">
      <c r="A28" s="57" t="n">
        <v>43837</v>
      </c>
      <c r="B28" s="58" t="inlineStr">
        <is>
          <t>QUICK CHEQUE DEPOSIT QCDM</t>
        </is>
      </c>
      <c r="C28" s="59" t="n">
        <v>133.75</v>
      </c>
    </row>
    <row r="29">
      <c r="A29" s="57" t="n">
        <v>43837</v>
      </c>
      <c r="B29" s="58" t="inlineStr">
        <is>
          <t>QUICK CHEQUE DEPOSIT QCDM</t>
        </is>
      </c>
      <c r="C29" s="59" t="n">
        <v>2610.8</v>
      </c>
    </row>
    <row r="30">
      <c r="A30" s="57" t="n">
        <v>43838</v>
      </c>
      <c r="B30" s="58" t="inlineStr">
        <is>
          <t>QUICK CHEQUE DEPOSIT QCDM
:unselected:</t>
        </is>
      </c>
      <c r="C30" s="59" t="n">
        <v>31030</v>
      </c>
    </row>
    <row r="31">
      <c r="A31" s="57" t="n">
        <v>43838</v>
      </c>
      <c r="B31" s="58" t="inlineStr">
        <is>
          <t>QUICK CHEQUE DEPOSIT QCDM
:unselected: :unselected:</t>
        </is>
      </c>
      <c r="C31" s="59" t="n">
        <v>41.33</v>
      </c>
    </row>
    <row r="32">
      <c r="A32" s="57" t="n">
        <v>43838</v>
      </c>
      <c r="B32" s="58" t="inlineStr">
        <is>
          <t>QUICK CHEQUE DEPOSIT QCDM
:unselected: :unselected:</t>
        </is>
      </c>
      <c r="C32" s="59" t="n">
        <v>409.28</v>
      </c>
    </row>
    <row r="33">
      <c r="A33" s="57" t="n">
        <v>43838</v>
      </c>
      <c r="B33" s="58" t="inlineStr">
        <is>
          <t>QUICK CHEQUE DEPOSIT QCDM
:unselected: :unselected:</t>
        </is>
      </c>
      <c r="C33" s="59" t="n">
        <v>2610.8</v>
      </c>
    </row>
    <row r="34">
      <c r="A34" s="57" t="n">
        <v>43838</v>
      </c>
      <c r="B34" s="58" t="inlineStr">
        <is>
          <t>QUICK CHEQUE DEPOSIT QCDM
:unselected: :unselected:</t>
        </is>
      </c>
      <c r="C34" s="59" t="n">
        <v>1059.3</v>
      </c>
    </row>
    <row r="35">
      <c r="A35" s="57" t="n">
        <v>43840</v>
      </c>
      <c r="B35" s="58" t="inlineStr">
        <is>
          <t>QUICK CHEQUE DEPOSIT QCDM</t>
        </is>
      </c>
      <c r="C35" s="59" t="n">
        <v>160.5</v>
      </c>
    </row>
    <row r="36">
      <c r="A36" s="57" t="n">
        <v>43845</v>
      </c>
      <c r="B36" s="58" t="inlineStr">
        <is>
          <t>QUICK CHEQUE DEPOSIT QCDM</t>
        </is>
      </c>
      <c r="C36" s="59" t="n">
        <v>2610.8</v>
      </c>
    </row>
    <row r="37">
      <c r="A37" s="57" t="n">
        <v>43845</v>
      </c>
      <c r="B37" s="58" t="inlineStr">
        <is>
          <t>QUICK CHEQUE DEPOSIT QCDM</t>
        </is>
      </c>
      <c r="C37" s="59" t="n">
        <v>3852</v>
      </c>
    </row>
    <row r="38">
      <c r="A38" s="57" t="n">
        <v>43846</v>
      </c>
      <c r="B38" s="58" t="inlineStr">
        <is>
          <t>QUICK CHEQUE DEPOSIT QCDM
:unselected: :unselected:</t>
        </is>
      </c>
      <c r="C38" s="59" t="n">
        <v>535</v>
      </c>
    </row>
    <row r="39">
      <c r="A39" s="57" t="n">
        <v>43850</v>
      </c>
      <c r="B39" s="58" t="inlineStr">
        <is>
          <t>QUICK CHEQUE DEPOSIT QCDM</t>
        </is>
      </c>
      <c r="C39" s="59" t="n">
        <v>535</v>
      </c>
    </row>
    <row r="40">
      <c r="A40" s="57" t="n">
        <v>43851</v>
      </c>
      <c r="B40" s="58" t="inlineStr">
        <is>
          <t>QUICK CHEQUE DEPOSIT QCDM
:unselected: :unselected:</t>
        </is>
      </c>
      <c r="C40" s="59" t="n">
        <v>100000</v>
      </c>
    </row>
    <row r="41">
      <c r="A41" s="57" t="n">
        <v>43851</v>
      </c>
      <c r="B41" s="58" t="inlineStr">
        <is>
          <t>QUICK CHEQUE DEPOSIT QCDM
:unselected: :unselected:</t>
        </is>
      </c>
      <c r="C41" s="59" t="n">
        <v>1540.8</v>
      </c>
    </row>
    <row r="42">
      <c r="A42" s="57" t="n">
        <v>43854</v>
      </c>
      <c r="B42" s="58" t="inlineStr">
        <is>
          <t>QUICK CHEQUE DEPOSIT QCDM
:unselected: :unselected:</t>
        </is>
      </c>
      <c r="C42" s="59" t="n">
        <v>1979.5</v>
      </c>
    </row>
    <row r="43">
      <c r="A43" s="57" t="n">
        <v>43854</v>
      </c>
      <c r="B43" s="58" t="inlineStr">
        <is>
          <t>QUICK CHEQUE DEPOSIT QCDM
:unselected: :unselected:</t>
        </is>
      </c>
      <c r="C43" s="59" t="n">
        <v>2610.8</v>
      </c>
    </row>
    <row r="44">
      <c r="A44" s="57" t="n">
        <v>43861</v>
      </c>
      <c r="B44" s="58" t="inlineStr">
        <is>
          <t>QUICK CHEQUE DEPOSIT QCDM
:unselected:</t>
        </is>
      </c>
      <c r="C44" s="59" t="n">
        <v>100000</v>
      </c>
    </row>
    <row r="45">
      <c r="A45" s="57" t="n">
        <v>43867</v>
      </c>
      <c r="B45" s="58" t="inlineStr">
        <is>
          <t>QUICK CHEQUE DEPOSIT QCDM</t>
        </is>
      </c>
      <c r="C45" s="59" t="n">
        <v>24075</v>
      </c>
    </row>
    <row r="46">
      <c r="A46" s="57" t="n">
        <v>43874</v>
      </c>
      <c r="B46" s="58" t="inlineStr">
        <is>
          <t>QUICK CHEQUE DEPOSIT QCDM</t>
        </is>
      </c>
      <c r="C46" s="59" t="n">
        <v>1540.8</v>
      </c>
    </row>
    <row r="47">
      <c r="A47" s="57" t="n">
        <v>43875</v>
      </c>
      <c r="B47" s="58" t="inlineStr">
        <is>
          <t>QUICK CHEQUE DEPOSIT QCDM</t>
        </is>
      </c>
      <c r="C47" s="59" t="n">
        <v>240.75</v>
      </c>
    </row>
    <row r="48">
      <c r="A48" s="57" t="n">
        <v>43881</v>
      </c>
      <c r="B48" s="58" t="inlineStr">
        <is>
          <t>QUICK CHEQUE DEPOSIT QCDM
:unselected: :unselected:</t>
        </is>
      </c>
      <c r="C48" s="59" t="n">
        <v>1540.8</v>
      </c>
    </row>
    <row r="49">
      <c r="A49" s="57" t="n">
        <v>43881</v>
      </c>
      <c r="B49" s="58" t="inlineStr">
        <is>
          <t xml:space="preserve">QUICK CHEQUE DEPOSIT QCDM
:unselected: :unselected: </t>
        </is>
      </c>
      <c r="C49" s="59" t="n">
        <v>133.75</v>
      </c>
    </row>
    <row r="50">
      <c r="A50" s="57" t="n">
        <v>43886</v>
      </c>
      <c r="B50" s="58" t="inlineStr">
        <is>
          <t>QUICK CHEQUE DEPOSIT QCDM</t>
        </is>
      </c>
      <c r="C50" s="59" t="n">
        <v>4080</v>
      </c>
    </row>
    <row r="51">
      <c r="A51" s="57" t="n">
        <v>43888</v>
      </c>
      <c r="B51" s="58" t="inlineStr">
        <is>
          <t>QUICK CHEQUE DEPOSIT QCDM</t>
        </is>
      </c>
      <c r="C51" s="59" t="n">
        <v>267.5</v>
      </c>
    </row>
    <row r="52">
      <c r="A52" s="57" t="n">
        <v>43888</v>
      </c>
      <c r="B52" s="58" t="inlineStr">
        <is>
          <t>QUICK CHEQUE DEPOSIT QCDM
:unselected:</t>
        </is>
      </c>
      <c r="C52" s="59" t="n">
        <v>131.07</v>
      </c>
    </row>
    <row r="53">
      <c r="A53" s="57" t="n">
        <v>43888</v>
      </c>
      <c r="B53" s="58" t="inlineStr">
        <is>
          <t>QUICK CHEQUE DEPOSIT QCDM</t>
        </is>
      </c>
      <c r="C53" s="59" t="n">
        <v>208.65</v>
      </c>
    </row>
    <row r="54">
      <c r="A54" s="57" t="n">
        <v>43889</v>
      </c>
      <c r="B54" s="58" t="inlineStr">
        <is>
          <t>QUICK CHEQUE DEPOSIT QCDM
:unselected: :unselected:</t>
        </is>
      </c>
      <c r="C54" s="59" t="n">
        <v>170.8</v>
      </c>
    </row>
    <row r="55">
      <c r="A55" s="57" t="n">
        <v>43889</v>
      </c>
      <c r="B55" s="58" t="inlineStr">
        <is>
          <t>QUICK CHEQUE DEPOSIT QCDM
:unselected: :unselected:</t>
        </is>
      </c>
      <c r="C55" s="59" t="n">
        <v>2440</v>
      </c>
    </row>
    <row r="56">
      <c r="A56" s="57" t="n">
        <v>43892</v>
      </c>
      <c r="B56" s="58" t="inlineStr">
        <is>
          <t>QUICK CHEQUE DEPOSIT QCDM
:unselected: :unselected:</t>
        </is>
      </c>
      <c r="C56" s="59" t="n">
        <v>4494</v>
      </c>
    </row>
    <row r="57">
      <c r="A57" s="57" t="n">
        <v>43892</v>
      </c>
      <c r="B57" s="58" t="inlineStr">
        <is>
          <t>QUICK CHEQUE DEPOSIT QCDM
:unselected: :unselected:</t>
        </is>
      </c>
      <c r="C57" s="59" t="n">
        <v>1337.5</v>
      </c>
    </row>
    <row r="58">
      <c r="A58" s="57" t="n">
        <v>43892</v>
      </c>
      <c r="B58" s="58" t="inlineStr">
        <is>
          <t>QUICK CHEQUE DEPOSIT QCDM
:unselected: :unselected:</t>
        </is>
      </c>
      <c r="C58" s="59" t="n">
        <v>5745.9</v>
      </c>
    </row>
    <row r="59">
      <c r="A59" s="57" t="n">
        <v>43902</v>
      </c>
      <c r="B59" s="58" t="inlineStr">
        <is>
          <t>QUICK CHEQUE DEPOSIT QCDM</t>
        </is>
      </c>
      <c r="C59" s="59" t="n">
        <v>4494</v>
      </c>
    </row>
    <row r="60">
      <c r="A60" s="57" t="n">
        <v>43902</v>
      </c>
      <c r="B60" s="58" t="inlineStr">
        <is>
          <t>QUICK CHEQUE DEPOSIT QCDM</t>
        </is>
      </c>
      <c r="C60" s="59" t="n">
        <v>50000</v>
      </c>
    </row>
    <row r="61">
      <c r="A61" s="57" t="n">
        <v>43903</v>
      </c>
      <c r="B61" s="58" t="inlineStr">
        <is>
          <t>QUICK CHEQUE DEPOSIT QCDM</t>
        </is>
      </c>
      <c r="C61" s="59" t="n">
        <v>192.6</v>
      </c>
    </row>
    <row r="62">
      <c r="A62" s="57" t="n">
        <v>43906</v>
      </c>
      <c r="B62" s="58" t="inlineStr">
        <is>
          <t>QUICK CHEQUE DEPOSIT QCDM</t>
        </is>
      </c>
      <c r="C62" s="59" t="n">
        <v>15515</v>
      </c>
    </row>
    <row r="63">
      <c r="A63" s="57" t="n">
        <v>43908</v>
      </c>
      <c r="B63" s="58" t="inlineStr">
        <is>
          <t>QUICK CHEQUE DEPOSIT QCDM
:unselected:</t>
        </is>
      </c>
      <c r="C63" s="59" t="n">
        <v>1990.4</v>
      </c>
    </row>
    <row r="64">
      <c r="A64" s="57" t="n">
        <v>43908</v>
      </c>
      <c r="B64" s="58" t="inlineStr">
        <is>
          <t>QUICK CHEQUE DEPOSIT QCDM
:unselected:</t>
        </is>
      </c>
      <c r="C64" s="59" t="n">
        <v>1540.8</v>
      </c>
    </row>
    <row r="65">
      <c r="A65" s="57" t="n">
        <v>43908</v>
      </c>
      <c r="B65" s="58" t="inlineStr">
        <is>
          <t>QUICK CHEQUE DEPOSIT QCDM
:unselected: :unselected:</t>
        </is>
      </c>
      <c r="C65" s="59" t="n">
        <v>15515</v>
      </c>
    </row>
    <row r="66">
      <c r="A66" s="57" t="n">
        <v>43909</v>
      </c>
      <c r="B66" s="58" t="inlineStr">
        <is>
          <t>QUICK CHEQUE DEPOSIT QCDM
:unselected: :unselected:</t>
        </is>
      </c>
      <c r="C66" s="59" t="n">
        <v>31030</v>
      </c>
    </row>
    <row r="67">
      <c r="A67" s="57" t="n">
        <v>43910</v>
      </c>
      <c r="B67" s="58" t="inlineStr">
        <is>
          <t>QUICK CHEQUE DEPOSIT QCDM</t>
        </is>
      </c>
      <c r="C67" s="59" t="n">
        <v>15515</v>
      </c>
    </row>
    <row r="68">
      <c r="A68" s="57" t="n">
        <v>43914</v>
      </c>
      <c r="B68" s="58" t="inlineStr">
        <is>
          <t>QUICK CHEQUE DEPOSIT QCDM
:unselected: :unselected:</t>
        </is>
      </c>
      <c r="C68" s="59" t="n">
        <v>1540.8</v>
      </c>
    </row>
    <row r="69">
      <c r="A69" s="57" t="n">
        <v>43914</v>
      </c>
      <c r="B69" s="58" t="inlineStr">
        <is>
          <t>QUICK CHEQUE DEPOSIT QCDM
:unselected: :unselected:</t>
        </is>
      </c>
      <c r="C69" s="59" t="n">
        <v>115.03</v>
      </c>
    </row>
    <row r="70">
      <c r="A70" s="57" t="n">
        <v>43914</v>
      </c>
      <c r="B70" s="58" t="inlineStr">
        <is>
          <t>QUICK CHEQUE DEPOSIT QCDM
:unselected: :unselected:</t>
        </is>
      </c>
      <c r="C70" s="59" t="n">
        <v>1992.87</v>
      </c>
    </row>
    <row r="71">
      <c r="A71" s="57" t="n">
        <v>43914</v>
      </c>
      <c r="B71" s="58" t="inlineStr">
        <is>
          <t>QUICK CHEQUE DEPOSIT QCDM
:unselected: :unselected:</t>
        </is>
      </c>
      <c r="C71" s="59" t="n">
        <v>267.5</v>
      </c>
    </row>
    <row r="72">
      <c r="A72" s="57" t="n">
        <v>43914</v>
      </c>
      <c r="B72" s="58" t="inlineStr">
        <is>
          <t>QUICK CHEQUE DEPOSIT QCDM
:unselected: :unselected:</t>
        </is>
      </c>
      <c r="C72" s="59" t="n">
        <v>2439.6</v>
      </c>
    </row>
    <row r="73">
      <c r="A73" s="57" t="n">
        <v>43914</v>
      </c>
      <c r="B73" s="58" t="inlineStr">
        <is>
          <t>QUICK CHEQUE DEPOSIT QCDM
:unselected: :unselected:</t>
        </is>
      </c>
      <c r="C73" s="59" t="n">
        <v>674.1</v>
      </c>
    </row>
    <row r="74">
      <c r="A74" s="57" t="n">
        <v>43914</v>
      </c>
      <c r="B74" s="58" t="inlineStr">
        <is>
          <t>QUICK CHEQUE DEPOSIT QCDM
:unselected: :unselected:</t>
        </is>
      </c>
      <c r="C74" s="59" t="n">
        <v>133.75</v>
      </c>
    </row>
    <row r="75">
      <c r="A75" s="57" t="n">
        <v>43917</v>
      </c>
      <c r="B75" s="58" t="inlineStr">
        <is>
          <t>QUICK CHEQUE DEPOSIT QCDM</t>
        </is>
      </c>
      <c r="C75" s="59" t="n">
        <v>133.75</v>
      </c>
    </row>
    <row r="76">
      <c r="A76" s="60" t="n">
        <v>43921</v>
      </c>
      <c r="B76" s="61" t="inlineStr">
        <is>
          <t>QUICK CHEQUE DEPOSIT QCDM
:unselected: :unselected:</t>
        </is>
      </c>
      <c r="C76" s="62" t="n">
        <v>2610.8</v>
      </c>
    </row>
    <row r="78">
      <c r="B78" s="64" t="inlineStr">
        <is>
          <t>FAST TRANSFER</t>
        </is>
      </c>
    </row>
    <row r="80">
      <c r="A80" s="54" t="inlineStr">
        <is>
          <t>Date</t>
        </is>
      </c>
      <c r="B80" s="55" t="inlineStr">
        <is>
          <t>Particulars</t>
        </is>
      </c>
      <c r="C80" s="56" t="inlineStr">
        <is>
          <t>Amount</t>
        </is>
      </c>
    </row>
    <row r="81">
      <c r="A81" s="57" t="n">
        <v>43833</v>
      </c>
      <c r="B81" s="58" t="inlineStr">
        <is>
          <t>FAST PAYMENT KIM YEW INV-19233 PIB2001033304089462 OTHER GO GEK LING SGD 28.89</t>
        </is>
      </c>
      <c r="C81" s="59" t="n">
        <v>28.89</v>
      </c>
    </row>
    <row r="82">
      <c r="A82" s="57" t="n">
        <v>43836</v>
      </c>
      <c r="B82" s="58" t="inlineStr">
        <is>
          <t>FAST PAYMENT PIGSGPERSLA00084 200106SCBLSG22B1270874 INVOICE PAYMENT PEREGRINE SECURITY PTE. LIMITED SGD 1278.65</t>
        </is>
      </c>
      <c r="C82" s="59" t="n">
        <v>1278.65</v>
      </c>
    </row>
    <row r="83">
      <c r="A83" s="57" t="n">
        <v>43846</v>
      </c>
      <c r="B83" s="58" t="inlineStr">
        <is>
          <t>FAST PAYMENT ROYALSEC PIB2001163344490691 OTHER DELOS REYES MARIVIC ISMAEL SGD 1440
:unselected: :unselected:</t>
        </is>
      </c>
      <c r="C83" s="59" t="n">
        <v>1440</v>
      </c>
    </row>
    <row r="84">
      <c r="A84" s="57" t="n">
        <v>43851</v>
      </c>
      <c r="B84" s="58" t="inlineStr">
        <is>
          <t>FAST PAYMENT INV-19241 SG3P200121887525 BUSINESS EXPENSES ANG BROTHERS (M&amp;E) PTE. LTD. SGD 1926</t>
        </is>
      </c>
      <c r="C84" s="59" t="n">
        <v>1926</v>
      </c>
    </row>
    <row r="85">
      <c r="A85" s="57" t="n">
        <v>43861</v>
      </c>
      <c r="B85" s="58" t="inlineStr">
        <is>
          <t>FAST PAYMENT PIGSGPERSLA01680 200131SCBLSG22B1969711 INVOICE PAYMENT PEREGRINE SECURITY PTE. LIMITED SGD 941.6</t>
        </is>
      </c>
      <c r="C85" s="59" t="n">
        <v>941.6</v>
      </c>
    </row>
    <row r="86">
      <c r="A86" s="57" t="n">
        <v>43865</v>
      </c>
      <c r="B86" s="58" t="inlineStr">
        <is>
          <t>FAST PAYMENT Spyrrus INV-19240 PIB2002043399852644 OTHER GO GEK LING SGD 337.05
:unselected:</t>
        </is>
      </c>
      <c r="C86" s="59" t="n">
        <v>337.05</v>
      </c>
    </row>
    <row r="87">
      <c r="A87" s="57" t="n">
        <v>43881</v>
      </c>
      <c r="B87" s="58" t="inlineStr">
        <is>
          <t>ADVICE FAST REBATE 0390FR20030982</t>
        </is>
      </c>
      <c r="C87" s="59" t="n">
        <v>29.5</v>
      </c>
    </row>
    <row r="88">
      <c r="A88" s="57" t="n">
        <v>43889</v>
      </c>
      <c r="B88" s="58" t="inlineStr">
        <is>
          <t>FAST PAYMENT Reachfield PIB2002283469059708 OTHER GO GEK LING SGD 53.5
:unselected: :unselected:</t>
        </is>
      </c>
      <c r="C88" s="59" t="n">
        <v>53.5</v>
      </c>
    </row>
    <row r="89">
      <c r="A89" s="57" t="n">
        <v>43893</v>
      </c>
      <c r="B89" s="58" t="inlineStr">
        <is>
          <t>FAST PAYMENT Guardforce INV-19273 PIB2003033484138996 OTHER GO GEK LING SGD 133.75</t>
        </is>
      </c>
      <c r="C89" s="59" t="n">
        <v>133.75</v>
      </c>
    </row>
    <row r="90">
      <c r="A90" s="57" t="n">
        <v>43916</v>
      </c>
      <c r="B90" s="58" t="inlineStr">
        <is>
          <t>FAST PAYMENT PIGSGPERSLA06115 200326SCBLSG22B3629936 INVOICE PAYMENT PEREGRINE SECURITY PTE. LIMITED SGD 674.1</t>
        </is>
      </c>
      <c r="C90" s="59" t="n">
        <v>674.1</v>
      </c>
    </row>
    <row r="91">
      <c r="A91" s="57" t="n">
        <v>43917</v>
      </c>
      <c r="B91" s="58" t="inlineStr">
        <is>
          <t>FAST PAYMENT PIGSGPERSLA06117 200327SCBLSG22B3661631 INVOICE PAYMENT PEREGRINE SECURITY PTE. LIMITED SGD 85.6</t>
        </is>
      </c>
      <c r="C91" s="59" t="n">
        <v>85.59999999999999</v>
      </c>
    </row>
    <row r="92">
      <c r="A92" s="60" t="n">
        <v>43921</v>
      </c>
      <c r="B92" s="61" t="inlineStr">
        <is>
          <t>FAST PAYMENT YS SECURITY SG3P200331246569 OTHER YS SECURITY SERVICES PTE. LTD. SGD 2610.8</t>
        </is>
      </c>
      <c r="C92" s="62" t="n">
        <v>2610.8</v>
      </c>
    </row>
    <row r="94">
      <c r="B94" s="64" t="inlineStr">
        <is>
          <t>REMITTANCE TRANSFER</t>
        </is>
      </c>
    </row>
    <row r="96">
      <c r="A96" s="54" t="inlineStr">
        <is>
          <t>Date</t>
        </is>
      </c>
      <c r="B96" s="55" t="inlineStr">
        <is>
          <t>Particulars</t>
        </is>
      </c>
      <c r="C96" s="56" t="inlineStr">
        <is>
          <t>Amount</t>
        </is>
      </c>
    </row>
    <row r="97">
      <c r="A97" s="57" t="n">
        <v>43838</v>
      </c>
      <c r="B97" s="58" t="inlineStr">
        <is>
          <t>REMITTANCE TRANSFER OF FUNDS RTF 0016RF8371262 PROSPECT PROTECTION PROSPECT PROTECTION PTE. LTD. SGD 1540.8</t>
        </is>
      </c>
      <c r="C97" s="59" t="n">
        <v>1540.8</v>
      </c>
    </row>
    <row r="98">
      <c r="A98" s="57" t="n">
        <v>43864</v>
      </c>
      <c r="B98" s="58" t="inlineStr">
        <is>
          <t>REMITTANCE TRANSFER OF FUNDS RTF 0016RF8759612 REGIONAL INVESTIGATI REGIONAL INVESTIGATION AND SECURITY SGD 770.4</t>
        </is>
      </c>
      <c r="C98" s="59" t="n">
        <v>770.4</v>
      </c>
    </row>
    <row r="99">
      <c r="A99" s="57" t="n">
        <v>43888</v>
      </c>
      <c r="B99" s="58" t="inlineStr">
        <is>
          <t>REMITTANCE TRANSFER OF FUNDS RTF 0016RF9147341 RAS SECURITY PTE LTD RAS SECURITY PTE LTD SGD 267.5</t>
        </is>
      </c>
      <c r="C99" s="59" t="n">
        <v>267.5</v>
      </c>
    </row>
    <row r="100">
      <c r="A100" s="57" t="n">
        <v>43895</v>
      </c>
      <c r="B100" s="58" t="inlineStr">
        <is>
          <t>REMITTANCE TRANSFER OF FUNDS RTF 0016RF9283322 PRIMO GUARDS PRIVATE PRIMO GUARDS PRIVATE LIMITED SGD 500</t>
        </is>
      </c>
      <c r="C100" s="59" t="n">
        <v>500</v>
      </c>
    </row>
    <row r="101">
      <c r="A101" s="57" t="n">
        <v>43910</v>
      </c>
      <c r="B101" s="58" t="inlineStr">
        <is>
          <t>REMITTANCE TRANSFER OF FUNDS RTF 0016RF9546514 OMEGA CONSULTING AND OMEGA CONSULTING AND MANAGEMENT SER SGD 1337.5</t>
        </is>
      </c>
      <c r="C101" s="59" t="n">
        <v>1337.5</v>
      </c>
    </row>
    <row r="102">
      <c r="A102" s="60" t="n">
        <v>43917</v>
      </c>
      <c r="B102" s="61" t="inlineStr">
        <is>
          <t>REMITTANCE TRANSFER OF FUNDS RTF 0016RF9659533 GO FOOD SERVICE PTE. GO FOOD SERVICE PTE. LTD. SGD 4622.4</t>
        </is>
      </c>
      <c r="C102" s="62" t="n">
        <v>4622.4</v>
      </c>
    </row>
    <row r="104">
      <c r="B104" s="64" t="inlineStr">
        <is>
          <t>QUICK CHEQUE DEPOSIT QCDM UNSELECTED</t>
        </is>
      </c>
    </row>
    <row r="106">
      <c r="A106" s="54" t="inlineStr">
        <is>
          <t>Date</t>
        </is>
      </c>
      <c r="B106" s="55" t="inlineStr">
        <is>
          <t>Particulars</t>
        </is>
      </c>
      <c r="C106" s="56" t="inlineStr">
        <is>
          <t>Amount</t>
        </is>
      </c>
    </row>
    <row r="107">
      <c r="A107" s="57" t="n">
        <v>43832</v>
      </c>
      <c r="B107" s="58" t="inlineStr">
        <is>
          <t>QUICK CHEQUE DEPOSIT QCDM
:unselected: :unselected:</t>
        </is>
      </c>
      <c r="C107" s="59" t="n">
        <v>374.5</v>
      </c>
    </row>
    <row r="108">
      <c r="A108" s="57" t="n">
        <v>43832</v>
      </c>
      <c r="B108" s="58" t="inlineStr">
        <is>
          <t>QUICK CHEQUE DEPOSIT QCDM
:unselected: :unselected:</t>
        </is>
      </c>
      <c r="C108" s="59" t="n">
        <v>133.75</v>
      </c>
    </row>
    <row r="109">
      <c r="A109" s="57" t="n">
        <v>43838</v>
      </c>
      <c r="B109" s="58" t="inlineStr">
        <is>
          <t>QUICK CHEQUE DEPOSIT QCDM
:unselected:</t>
        </is>
      </c>
      <c r="C109" s="59" t="n">
        <v>31030</v>
      </c>
    </row>
    <row r="110">
      <c r="A110" s="57" t="n">
        <v>43838</v>
      </c>
      <c r="B110" s="58" t="inlineStr">
        <is>
          <t>QUICK CHEQUE DEPOSIT QCDM
:unselected: :unselected:</t>
        </is>
      </c>
      <c r="C110" s="59" t="n">
        <v>41.33</v>
      </c>
    </row>
    <row r="111">
      <c r="A111" s="57" t="n">
        <v>43838</v>
      </c>
      <c r="B111" s="58" t="inlineStr">
        <is>
          <t>QUICK CHEQUE DEPOSIT QCDM
:unselected: :unselected:</t>
        </is>
      </c>
      <c r="C111" s="59" t="n">
        <v>409.28</v>
      </c>
    </row>
    <row r="112">
      <c r="A112" s="57" t="n">
        <v>43838</v>
      </c>
      <c r="B112" s="58" t="inlineStr">
        <is>
          <t>QUICK CHEQUE DEPOSIT QCDM
:unselected: :unselected:</t>
        </is>
      </c>
      <c r="C112" s="59" t="n">
        <v>2610.8</v>
      </c>
    </row>
    <row r="113">
      <c r="A113" s="57" t="n">
        <v>43838</v>
      </c>
      <c r="B113" s="58" t="inlineStr">
        <is>
          <t>QUICK CHEQUE DEPOSIT QCDM
:unselected: :unselected:</t>
        </is>
      </c>
      <c r="C113" s="59" t="n">
        <v>1059.3</v>
      </c>
    </row>
    <row r="114">
      <c r="A114" s="57" t="n">
        <v>43846</v>
      </c>
      <c r="B114" s="58" t="inlineStr">
        <is>
          <t>QUICK CHEQUE DEPOSIT QCDM
:unselected: :unselected:</t>
        </is>
      </c>
      <c r="C114" s="59" t="n">
        <v>535</v>
      </c>
    </row>
    <row r="115">
      <c r="A115" s="57" t="n">
        <v>43851</v>
      </c>
      <c r="B115" s="58" t="inlineStr">
        <is>
          <t>QUICK CHEQUE DEPOSIT QCDM
:unselected: :unselected:</t>
        </is>
      </c>
      <c r="C115" s="59" t="n">
        <v>100000</v>
      </c>
    </row>
    <row r="116">
      <c r="A116" s="57" t="n">
        <v>43851</v>
      </c>
      <c r="B116" s="58" t="inlineStr">
        <is>
          <t>QUICK CHEQUE DEPOSIT QCDM
:unselected: :unselected:</t>
        </is>
      </c>
      <c r="C116" s="59" t="n">
        <v>1540.8</v>
      </c>
    </row>
    <row r="117">
      <c r="A117" s="57" t="n">
        <v>43854</v>
      </c>
      <c r="B117" s="58" t="inlineStr">
        <is>
          <t>QUICK CHEQUE DEPOSIT QCDM
:unselected: :unselected:</t>
        </is>
      </c>
      <c r="C117" s="59" t="n">
        <v>1979.5</v>
      </c>
    </row>
    <row r="118">
      <c r="A118" s="57" t="n">
        <v>43854</v>
      </c>
      <c r="B118" s="58" t="inlineStr">
        <is>
          <t>QUICK CHEQUE DEPOSIT QCDM
:unselected: :unselected:</t>
        </is>
      </c>
      <c r="C118" s="59" t="n">
        <v>2610.8</v>
      </c>
    </row>
    <row r="119">
      <c r="A119" s="57" t="n">
        <v>43861</v>
      </c>
      <c r="B119" s="58" t="inlineStr">
        <is>
          <t>QUICK CHEQUE DEPOSIT QCDM
:unselected:</t>
        </is>
      </c>
      <c r="C119" s="59" t="n">
        <v>100000</v>
      </c>
    </row>
    <row r="120">
      <c r="A120" s="57" t="n">
        <v>43881</v>
      </c>
      <c r="B120" s="58" t="inlineStr">
        <is>
          <t>QUICK CHEQUE DEPOSIT QCDM
:unselected: :unselected:</t>
        </is>
      </c>
      <c r="C120" s="59" t="n">
        <v>1540.8</v>
      </c>
    </row>
    <row r="121">
      <c r="A121" s="57" t="n">
        <v>43881</v>
      </c>
      <c r="B121" s="58" t="inlineStr">
        <is>
          <t xml:space="preserve">QUICK CHEQUE DEPOSIT QCDM
:unselected: :unselected: </t>
        </is>
      </c>
      <c r="C121" s="59" t="n">
        <v>133.75</v>
      </c>
    </row>
    <row r="122">
      <c r="A122" s="57" t="n">
        <v>43888</v>
      </c>
      <c r="B122" s="58" t="inlineStr">
        <is>
          <t>QUICK CHEQUE DEPOSIT QCDM
:unselected:</t>
        </is>
      </c>
      <c r="C122" s="59" t="n">
        <v>131.07</v>
      </c>
    </row>
    <row r="123">
      <c r="A123" s="57" t="n">
        <v>43889</v>
      </c>
      <c r="B123" s="58" t="inlineStr">
        <is>
          <t>QUICK CHEQUE DEPOSIT QCDM
:unselected: :unselected:</t>
        </is>
      </c>
      <c r="C123" s="59" t="n">
        <v>170.8</v>
      </c>
    </row>
    <row r="124">
      <c r="A124" s="57" t="n">
        <v>43889</v>
      </c>
      <c r="B124" s="58" t="inlineStr">
        <is>
          <t>QUICK CHEQUE DEPOSIT QCDM
:unselected: :unselected:</t>
        </is>
      </c>
      <c r="C124" s="59" t="n">
        <v>2440</v>
      </c>
    </row>
    <row r="125">
      <c r="A125" s="57" t="n">
        <v>43892</v>
      </c>
      <c r="B125" s="58" t="inlineStr">
        <is>
          <t>QUICK CHEQUE DEPOSIT QCDM
:unselected: :unselected:</t>
        </is>
      </c>
      <c r="C125" s="59" t="n">
        <v>4494</v>
      </c>
    </row>
    <row r="126">
      <c r="A126" s="57" t="n">
        <v>43892</v>
      </c>
      <c r="B126" s="58" t="inlineStr">
        <is>
          <t>QUICK CHEQUE DEPOSIT QCDM
:unselected: :unselected:</t>
        </is>
      </c>
      <c r="C126" s="59" t="n">
        <v>1337.5</v>
      </c>
    </row>
    <row r="127">
      <c r="A127" s="57" t="n">
        <v>43892</v>
      </c>
      <c r="B127" s="58" t="inlineStr">
        <is>
          <t>QUICK CHEQUE DEPOSIT QCDM
:unselected: :unselected:</t>
        </is>
      </c>
      <c r="C127" s="59" t="n">
        <v>5745.9</v>
      </c>
    </row>
    <row r="128">
      <c r="A128" s="57" t="n">
        <v>43908</v>
      </c>
      <c r="B128" s="58" t="inlineStr">
        <is>
          <t>QUICK CHEQUE DEPOSIT QCDM
:unselected:</t>
        </is>
      </c>
      <c r="C128" s="59" t="n">
        <v>1990.4</v>
      </c>
    </row>
    <row r="129">
      <c r="A129" s="57" t="n">
        <v>43908</v>
      </c>
      <c r="B129" s="58" t="inlineStr">
        <is>
          <t>QUICK CHEQUE DEPOSIT QCDM
:unselected:</t>
        </is>
      </c>
      <c r="C129" s="59" t="n">
        <v>1540.8</v>
      </c>
    </row>
    <row r="130">
      <c r="A130" s="57" t="n">
        <v>43908</v>
      </c>
      <c r="B130" s="58" t="inlineStr">
        <is>
          <t>QUICK CHEQUE DEPOSIT QCDM
:unselected: :unselected:</t>
        </is>
      </c>
      <c r="C130" s="59" t="n">
        <v>15515</v>
      </c>
    </row>
    <row r="131">
      <c r="A131" s="57" t="n">
        <v>43909</v>
      </c>
      <c r="B131" s="58" t="inlineStr">
        <is>
          <t>QUICK CHEQUE DEPOSIT QCDM
:unselected: :unselected:</t>
        </is>
      </c>
      <c r="C131" s="59" t="n">
        <v>31030</v>
      </c>
    </row>
    <row r="132">
      <c r="A132" s="57" t="n">
        <v>43914</v>
      </c>
      <c r="B132" s="58" t="inlineStr">
        <is>
          <t>QUICK CHEQUE DEPOSIT QCDM
:unselected: :unselected:</t>
        </is>
      </c>
      <c r="C132" s="59" t="n">
        <v>1540.8</v>
      </c>
    </row>
    <row r="133">
      <c r="A133" s="57" t="n">
        <v>43914</v>
      </c>
      <c r="B133" s="58" t="inlineStr">
        <is>
          <t>QUICK CHEQUE DEPOSIT QCDM
:unselected: :unselected:</t>
        </is>
      </c>
      <c r="C133" s="59" t="n">
        <v>115.03</v>
      </c>
    </row>
    <row r="134">
      <c r="A134" s="57" t="n">
        <v>43914</v>
      </c>
      <c r="B134" s="58" t="inlineStr">
        <is>
          <t>QUICK CHEQUE DEPOSIT QCDM
:unselected: :unselected:</t>
        </is>
      </c>
      <c r="C134" s="59" t="n">
        <v>1992.87</v>
      </c>
    </row>
    <row r="135">
      <c r="A135" s="57" t="n">
        <v>43914</v>
      </c>
      <c r="B135" s="58" t="inlineStr">
        <is>
          <t>QUICK CHEQUE DEPOSIT QCDM
:unselected: :unselected:</t>
        </is>
      </c>
      <c r="C135" s="59" t="n">
        <v>267.5</v>
      </c>
    </row>
    <row r="136">
      <c r="A136" s="57" t="n">
        <v>43914</v>
      </c>
      <c r="B136" s="58" t="inlineStr">
        <is>
          <t>QUICK CHEQUE DEPOSIT QCDM
:unselected: :unselected:</t>
        </is>
      </c>
      <c r="C136" s="59" t="n">
        <v>2439.6</v>
      </c>
    </row>
    <row r="137">
      <c r="A137" s="57" t="n">
        <v>43914</v>
      </c>
      <c r="B137" s="58" t="inlineStr">
        <is>
          <t>QUICK CHEQUE DEPOSIT QCDM
:unselected: :unselected:</t>
        </is>
      </c>
      <c r="C137" s="59" t="n">
        <v>674.1</v>
      </c>
    </row>
    <row r="138">
      <c r="A138" s="57" t="n">
        <v>43914</v>
      </c>
      <c r="B138" s="58" t="inlineStr">
        <is>
          <t>QUICK CHEQUE DEPOSIT QCDM
:unselected: :unselected:</t>
        </is>
      </c>
      <c r="C138" s="59" t="n">
        <v>133.75</v>
      </c>
    </row>
    <row r="139">
      <c r="A139" s="60" t="n">
        <v>43921</v>
      </c>
      <c r="B139" s="61" t="inlineStr">
        <is>
          <t>QUICK CHEQUE DEPOSIT QCDM
:unselected: :unselected:</t>
        </is>
      </c>
      <c r="C139" s="62" t="n">
        <v>2610.8</v>
      </c>
    </row>
    <row r="141">
      <c r="B141" s="64" t="inlineStr">
        <is>
          <t>QUICK CHEQUE DEPOSIT QCDM</t>
        </is>
      </c>
    </row>
    <row r="143">
      <c r="A143" s="54" t="inlineStr">
        <is>
          <t>Date</t>
        </is>
      </c>
      <c r="B143" s="55" t="inlineStr">
        <is>
          <t>Particulars</t>
        </is>
      </c>
      <c r="C143" s="56" t="inlineStr">
        <is>
          <t>Amount</t>
        </is>
      </c>
    </row>
    <row r="144">
      <c r="A144" s="57" t="n">
        <v>43832</v>
      </c>
      <c r="B144" s="58" t="inlineStr">
        <is>
          <t>QUICK CHEQUE DEPOSIT QCDM
:unselected: :unselected:</t>
        </is>
      </c>
      <c r="C144" s="59" t="n">
        <v>374.5</v>
      </c>
    </row>
    <row r="145">
      <c r="A145" s="57" t="n">
        <v>43832</v>
      </c>
      <c r="B145" s="58" t="inlineStr">
        <is>
          <t>QUICK CHEQUE DEPOSIT QCDM
:unselected: :unselected:</t>
        </is>
      </c>
      <c r="C145" s="59" t="n">
        <v>133.75</v>
      </c>
    </row>
    <row r="146">
      <c r="A146" s="57" t="n">
        <v>43832</v>
      </c>
      <c r="B146" s="58" t="inlineStr">
        <is>
          <t>QUICK CHEQUE DEPOSIT QCDM</t>
        </is>
      </c>
      <c r="C146" s="59" t="n">
        <v>50000</v>
      </c>
    </row>
    <row r="147">
      <c r="A147" s="57" t="n">
        <v>43836</v>
      </c>
      <c r="B147" s="58" t="inlineStr">
        <is>
          <t>QUICK CHEQUE DEPOSIT QCDM</t>
        </is>
      </c>
      <c r="C147" s="59" t="n">
        <v>10700</v>
      </c>
    </row>
    <row r="148">
      <c r="A148" s="57" t="n">
        <v>43837</v>
      </c>
      <c r="B148" s="58" t="inlineStr">
        <is>
          <t>QUICK CHEQUE DEPOSIT QCDM</t>
        </is>
      </c>
      <c r="C148" s="59" t="n">
        <v>133.75</v>
      </c>
    </row>
    <row r="149">
      <c r="A149" s="57" t="n">
        <v>43837</v>
      </c>
      <c r="B149" s="58" t="inlineStr">
        <is>
          <t>QUICK CHEQUE DEPOSIT QCDM</t>
        </is>
      </c>
      <c r="C149" s="59" t="n">
        <v>2610.8</v>
      </c>
    </row>
    <row r="150">
      <c r="A150" s="57" t="n">
        <v>43838</v>
      </c>
      <c r="B150" s="58" t="inlineStr">
        <is>
          <t>QUICK CHEQUE DEPOSIT QCDM
:unselected:</t>
        </is>
      </c>
      <c r="C150" s="59" t="n">
        <v>31030</v>
      </c>
    </row>
    <row r="151">
      <c r="A151" s="57" t="n">
        <v>43838</v>
      </c>
      <c r="B151" s="58" t="inlineStr">
        <is>
          <t>QUICK CHEQUE DEPOSIT QCDM
:unselected: :unselected:</t>
        </is>
      </c>
      <c r="C151" s="59" t="n">
        <v>41.33</v>
      </c>
    </row>
    <row r="152">
      <c r="A152" s="57" t="n">
        <v>43838</v>
      </c>
      <c r="B152" s="58" t="inlineStr">
        <is>
          <t>QUICK CHEQUE DEPOSIT QCDM
:unselected: :unselected:</t>
        </is>
      </c>
      <c r="C152" s="59" t="n">
        <v>409.28</v>
      </c>
    </row>
    <row r="153">
      <c r="A153" s="57" t="n">
        <v>43838</v>
      </c>
      <c r="B153" s="58" t="inlineStr">
        <is>
          <t>QUICK CHEQUE DEPOSIT QCDM
:unselected: :unselected:</t>
        </is>
      </c>
      <c r="C153" s="59" t="n">
        <v>2610.8</v>
      </c>
    </row>
    <row r="154">
      <c r="A154" s="57" t="n">
        <v>43838</v>
      </c>
      <c r="B154" s="58" t="inlineStr">
        <is>
          <t>QUICK CHEQUE DEPOSIT QCDM
:unselected: :unselected:</t>
        </is>
      </c>
      <c r="C154" s="59" t="n">
        <v>1059.3</v>
      </c>
    </row>
    <row r="155">
      <c r="A155" s="57" t="n">
        <v>43840</v>
      </c>
      <c r="B155" s="58" t="inlineStr">
        <is>
          <t>QUICK CHEQUE DEPOSIT QCDM</t>
        </is>
      </c>
      <c r="C155" s="59" t="n">
        <v>160.5</v>
      </c>
    </row>
    <row r="156">
      <c r="A156" s="57" t="n">
        <v>43845</v>
      </c>
      <c r="B156" s="58" t="inlineStr">
        <is>
          <t>QUICK CHEQUE DEPOSIT QCDM</t>
        </is>
      </c>
      <c r="C156" s="59" t="n">
        <v>2610.8</v>
      </c>
    </row>
    <row r="157">
      <c r="A157" s="57" t="n">
        <v>43845</v>
      </c>
      <c r="B157" s="58" t="inlineStr">
        <is>
          <t>QUICK CHEQUE DEPOSIT QCDM</t>
        </is>
      </c>
      <c r="C157" s="59" t="n">
        <v>3852</v>
      </c>
    </row>
    <row r="158">
      <c r="A158" s="57" t="n">
        <v>43846</v>
      </c>
      <c r="B158" s="58" t="inlineStr">
        <is>
          <t>QUICK CHEQUE DEPOSIT QCDM
:unselected: :unselected:</t>
        </is>
      </c>
      <c r="C158" s="59" t="n">
        <v>535</v>
      </c>
    </row>
    <row r="159">
      <c r="A159" s="57" t="n">
        <v>43850</v>
      </c>
      <c r="B159" s="58" t="inlineStr">
        <is>
          <t>QUICK CHEQUE DEPOSIT QCDM</t>
        </is>
      </c>
      <c r="C159" s="59" t="n">
        <v>535</v>
      </c>
    </row>
    <row r="160">
      <c r="A160" s="57" t="n">
        <v>43851</v>
      </c>
      <c r="B160" s="58" t="inlineStr">
        <is>
          <t>QUICK CHEQUE DEPOSIT QCDM
:unselected: :unselected:</t>
        </is>
      </c>
      <c r="C160" s="59" t="n">
        <v>100000</v>
      </c>
    </row>
    <row r="161">
      <c r="A161" s="57" t="n">
        <v>43851</v>
      </c>
      <c r="B161" s="58" t="inlineStr">
        <is>
          <t>QUICK CHEQUE DEPOSIT QCDM
:unselected: :unselected:</t>
        </is>
      </c>
      <c r="C161" s="59" t="n">
        <v>1540.8</v>
      </c>
    </row>
    <row r="162">
      <c r="A162" s="57" t="n">
        <v>43854</v>
      </c>
      <c r="B162" s="58" t="inlineStr">
        <is>
          <t>QUICK CHEQUE DEPOSIT QCDM
:unselected: :unselected:</t>
        </is>
      </c>
      <c r="C162" s="59" t="n">
        <v>1979.5</v>
      </c>
    </row>
    <row r="163">
      <c r="A163" s="57" t="n">
        <v>43854</v>
      </c>
      <c r="B163" s="58" t="inlineStr">
        <is>
          <t>QUICK CHEQUE DEPOSIT QCDM
:unselected: :unselected:</t>
        </is>
      </c>
      <c r="C163" s="59" t="n">
        <v>2610.8</v>
      </c>
    </row>
    <row r="164">
      <c r="A164" s="57" t="n">
        <v>43861</v>
      </c>
      <c r="B164" s="58" t="inlineStr">
        <is>
          <t>QUICK CHEQUE DEPOSIT QCDM
:unselected:</t>
        </is>
      </c>
      <c r="C164" s="59" t="n">
        <v>100000</v>
      </c>
    </row>
    <row r="165">
      <c r="A165" s="57" t="n">
        <v>43867</v>
      </c>
      <c r="B165" s="58" t="inlineStr">
        <is>
          <t>QUICK CHEQUE DEPOSIT QCDM</t>
        </is>
      </c>
      <c r="C165" s="59" t="n">
        <v>24075</v>
      </c>
    </row>
    <row r="166">
      <c r="A166" s="57" t="n">
        <v>43874</v>
      </c>
      <c r="B166" s="58" t="inlineStr">
        <is>
          <t>QUICK CHEQUE DEPOSIT QCDM</t>
        </is>
      </c>
      <c r="C166" s="59" t="n">
        <v>1540.8</v>
      </c>
    </row>
    <row r="167">
      <c r="A167" s="57" t="n">
        <v>43875</v>
      </c>
      <c r="B167" s="58" t="inlineStr">
        <is>
          <t>QUICK CHEQUE DEPOSIT QCDM</t>
        </is>
      </c>
      <c r="C167" s="59" t="n">
        <v>240.75</v>
      </c>
    </row>
    <row r="168">
      <c r="A168" s="57" t="n">
        <v>43881</v>
      </c>
      <c r="B168" s="58" t="inlineStr">
        <is>
          <t>QUICK CHEQUE DEPOSIT QCDM
:unselected: :unselected:</t>
        </is>
      </c>
      <c r="C168" s="59" t="n">
        <v>1540.8</v>
      </c>
    </row>
    <row r="169">
      <c r="A169" s="57" t="n">
        <v>43881</v>
      </c>
      <c r="B169" s="58" t="inlineStr">
        <is>
          <t xml:space="preserve">QUICK CHEQUE DEPOSIT QCDM
:unselected: :unselected: </t>
        </is>
      </c>
      <c r="C169" s="59" t="n">
        <v>133.75</v>
      </c>
    </row>
    <row r="170">
      <c r="A170" s="57" t="n">
        <v>43886</v>
      </c>
      <c r="B170" s="58" t="inlineStr">
        <is>
          <t>QUICK CHEQUE DEPOSIT QCDM</t>
        </is>
      </c>
      <c r="C170" s="59" t="n">
        <v>4080</v>
      </c>
    </row>
    <row r="171">
      <c r="A171" s="57" t="n">
        <v>43888</v>
      </c>
      <c r="B171" s="58" t="inlineStr">
        <is>
          <t>QUICK CHEQUE DEPOSIT QCDM</t>
        </is>
      </c>
      <c r="C171" s="59" t="n">
        <v>267.5</v>
      </c>
    </row>
    <row r="172">
      <c r="A172" s="57" t="n">
        <v>43888</v>
      </c>
      <c r="B172" s="58" t="inlineStr">
        <is>
          <t>QUICK CHEQUE DEPOSIT QCDM
:unselected:</t>
        </is>
      </c>
      <c r="C172" s="59" t="n">
        <v>131.07</v>
      </c>
    </row>
    <row r="173">
      <c r="A173" s="57" t="n">
        <v>43888</v>
      </c>
      <c r="B173" s="58" t="inlineStr">
        <is>
          <t>QUICK CHEQUE DEPOSIT QCDM</t>
        </is>
      </c>
      <c r="C173" s="59" t="n">
        <v>208.65</v>
      </c>
    </row>
    <row r="174">
      <c r="A174" s="57" t="n">
        <v>43889</v>
      </c>
      <c r="B174" s="58" t="inlineStr">
        <is>
          <t>QUICK CHEQUE DEPOSIT QCDM
:unselected: :unselected:</t>
        </is>
      </c>
      <c r="C174" s="59" t="n">
        <v>170.8</v>
      </c>
    </row>
    <row r="175">
      <c r="A175" s="57" t="n">
        <v>43889</v>
      </c>
      <c r="B175" s="58" t="inlineStr">
        <is>
          <t>QUICK CHEQUE DEPOSIT QCDM
:unselected: :unselected:</t>
        </is>
      </c>
      <c r="C175" s="59" t="n">
        <v>2440</v>
      </c>
    </row>
    <row r="176">
      <c r="A176" s="57" t="n">
        <v>43892</v>
      </c>
      <c r="B176" s="58" t="inlineStr">
        <is>
          <t>QUICK CHEQUE DEPOSIT QCDM
:unselected: :unselected:</t>
        </is>
      </c>
      <c r="C176" s="59" t="n">
        <v>4494</v>
      </c>
    </row>
    <row r="177">
      <c r="A177" s="57" t="n">
        <v>43892</v>
      </c>
      <c r="B177" s="58" t="inlineStr">
        <is>
          <t>QUICK CHEQUE DEPOSIT QCDM
:unselected: :unselected:</t>
        </is>
      </c>
      <c r="C177" s="59" t="n">
        <v>1337.5</v>
      </c>
    </row>
    <row r="178">
      <c r="A178" s="57" t="n">
        <v>43892</v>
      </c>
      <c r="B178" s="58" t="inlineStr">
        <is>
          <t>QUICK CHEQUE DEPOSIT QCDM
:unselected: :unselected:</t>
        </is>
      </c>
      <c r="C178" s="59" t="n">
        <v>5745.9</v>
      </c>
    </row>
    <row r="179">
      <c r="A179" s="57" t="n">
        <v>43902</v>
      </c>
      <c r="B179" s="58" t="inlineStr">
        <is>
          <t>QUICK CHEQUE DEPOSIT QCDM</t>
        </is>
      </c>
      <c r="C179" s="59" t="n">
        <v>4494</v>
      </c>
    </row>
    <row r="180">
      <c r="A180" s="57" t="n">
        <v>43902</v>
      </c>
      <c r="B180" s="58" t="inlineStr">
        <is>
          <t>QUICK CHEQUE DEPOSIT QCDM</t>
        </is>
      </c>
      <c r="C180" s="59" t="n">
        <v>50000</v>
      </c>
    </row>
    <row r="181">
      <c r="A181" s="57" t="n">
        <v>43903</v>
      </c>
      <c r="B181" s="58" t="inlineStr">
        <is>
          <t>QUICK CHEQUE DEPOSIT QCDM</t>
        </is>
      </c>
      <c r="C181" s="59" t="n">
        <v>192.6</v>
      </c>
    </row>
    <row r="182">
      <c r="A182" s="57" t="n">
        <v>43906</v>
      </c>
      <c r="B182" s="58" t="inlineStr">
        <is>
          <t>QUICK CHEQUE DEPOSIT QCDM</t>
        </is>
      </c>
      <c r="C182" s="59" t="n">
        <v>15515</v>
      </c>
    </row>
    <row r="183">
      <c r="A183" s="57" t="n">
        <v>43908</v>
      </c>
      <c r="B183" s="58" t="inlineStr">
        <is>
          <t>QUICK CHEQUE DEPOSIT QCDM
:unselected:</t>
        </is>
      </c>
      <c r="C183" s="59" t="n">
        <v>1990.4</v>
      </c>
    </row>
    <row r="184">
      <c r="A184" s="57" t="n">
        <v>43908</v>
      </c>
      <c r="B184" s="58" t="inlineStr">
        <is>
          <t>QUICK CHEQUE DEPOSIT QCDM
:unselected:</t>
        </is>
      </c>
      <c r="C184" s="59" t="n">
        <v>1540.8</v>
      </c>
    </row>
    <row r="185">
      <c r="A185" s="57" t="n">
        <v>43908</v>
      </c>
      <c r="B185" s="58" t="inlineStr">
        <is>
          <t>QUICK CHEQUE DEPOSIT QCDM
:unselected: :unselected:</t>
        </is>
      </c>
      <c r="C185" s="59" t="n">
        <v>15515</v>
      </c>
    </row>
    <row r="186">
      <c r="A186" s="57" t="n">
        <v>43909</v>
      </c>
      <c r="B186" s="58" t="inlineStr">
        <is>
          <t>QUICK CHEQUE DEPOSIT QCDM
:unselected: :unselected:</t>
        </is>
      </c>
      <c r="C186" s="59" t="n">
        <v>31030</v>
      </c>
    </row>
    <row r="187">
      <c r="A187" s="57" t="n">
        <v>43910</v>
      </c>
      <c r="B187" s="58" t="inlineStr">
        <is>
          <t>QUICK CHEQUE DEPOSIT QCDM</t>
        </is>
      </c>
      <c r="C187" s="59" t="n">
        <v>15515</v>
      </c>
    </row>
    <row r="188">
      <c r="A188" s="57" t="n">
        <v>43914</v>
      </c>
      <c r="B188" s="58" t="inlineStr">
        <is>
          <t>QUICK CHEQUE DEPOSIT QCDM
:unselected: :unselected:</t>
        </is>
      </c>
      <c r="C188" s="59" t="n">
        <v>1540.8</v>
      </c>
    </row>
    <row r="189">
      <c r="A189" s="57" t="n">
        <v>43914</v>
      </c>
      <c r="B189" s="58" t="inlineStr">
        <is>
          <t>QUICK CHEQUE DEPOSIT QCDM
:unselected: :unselected:</t>
        </is>
      </c>
      <c r="C189" s="59" t="n">
        <v>115.03</v>
      </c>
    </row>
    <row r="190">
      <c r="A190" s="57" t="n">
        <v>43914</v>
      </c>
      <c r="B190" s="58" t="inlineStr">
        <is>
          <t>QUICK CHEQUE DEPOSIT QCDM
:unselected: :unselected:</t>
        </is>
      </c>
      <c r="C190" s="59" t="n">
        <v>1992.87</v>
      </c>
    </row>
    <row r="191">
      <c r="A191" s="57" t="n">
        <v>43914</v>
      </c>
      <c r="B191" s="58" t="inlineStr">
        <is>
          <t>QUICK CHEQUE DEPOSIT QCDM
:unselected: :unselected:</t>
        </is>
      </c>
      <c r="C191" s="59" t="n">
        <v>267.5</v>
      </c>
    </row>
    <row r="192">
      <c r="A192" s="57" t="n">
        <v>43914</v>
      </c>
      <c r="B192" s="58" t="inlineStr">
        <is>
          <t>QUICK CHEQUE DEPOSIT QCDM
:unselected: :unselected:</t>
        </is>
      </c>
      <c r="C192" s="59" t="n">
        <v>2439.6</v>
      </c>
    </row>
    <row r="193">
      <c r="A193" s="57" t="n">
        <v>43914</v>
      </c>
      <c r="B193" s="58" t="inlineStr">
        <is>
          <t>QUICK CHEQUE DEPOSIT QCDM
:unselected: :unselected:</t>
        </is>
      </c>
      <c r="C193" s="59" t="n">
        <v>674.1</v>
      </c>
    </row>
    <row r="194">
      <c r="A194" s="57" t="n">
        <v>43914</v>
      </c>
      <c r="B194" s="58" t="inlineStr">
        <is>
          <t>QUICK CHEQUE DEPOSIT QCDM
:unselected: :unselected:</t>
        </is>
      </c>
      <c r="C194" s="59" t="n">
        <v>133.75</v>
      </c>
    </row>
    <row r="195">
      <c r="A195" s="57" t="n">
        <v>43917</v>
      </c>
      <c r="B195" s="58" t="inlineStr">
        <is>
          <t>QUICK CHEQUE DEPOSIT QCDM</t>
        </is>
      </c>
      <c r="C195" s="59" t="n">
        <v>133.75</v>
      </c>
    </row>
    <row r="196">
      <c r="A196" s="60" t="n">
        <v>43921</v>
      </c>
      <c r="B196" s="61" t="inlineStr">
        <is>
          <t>QUICK CHEQUE DEPOSIT QCDM
:unselected: :unselected:</t>
        </is>
      </c>
      <c r="C196" s="62" t="n">
        <v>2610.8</v>
      </c>
    </row>
    <row r="198">
      <c r="B198" s="64" t="inlineStr">
        <is>
          <t>FAST PAYMENT PIGSGPERSLA SCBLSG B INVOICE PEREGRINE SECURITY PTE LIMITED SGD</t>
        </is>
      </c>
    </row>
    <row r="200">
      <c r="A200" s="54" t="inlineStr">
        <is>
          <t>Date</t>
        </is>
      </c>
      <c r="B200" s="55" t="inlineStr">
        <is>
          <t>Particulars</t>
        </is>
      </c>
      <c r="C200" s="56" t="inlineStr">
        <is>
          <t>Amount</t>
        </is>
      </c>
    </row>
    <row r="201">
      <c r="A201" s="57" t="n">
        <v>43836</v>
      </c>
      <c r="B201" s="58" t="inlineStr">
        <is>
          <t>FAST PAYMENT PIGSGPERSLA00084 200106SCBLSG22B1270874 INVOICE PAYMENT PEREGRINE SECURITY PTE. LIMITED SGD 1278.65</t>
        </is>
      </c>
      <c r="C201" s="59" t="n">
        <v>1278.65</v>
      </c>
    </row>
    <row r="202">
      <c r="A202" s="57" t="n">
        <v>43861</v>
      </c>
      <c r="B202" s="58" t="inlineStr">
        <is>
          <t>FAST PAYMENT PIGSGPERSLA01680 200131SCBLSG22B1969711 INVOICE PAYMENT PEREGRINE SECURITY PTE. LIMITED SGD 941.6</t>
        </is>
      </c>
      <c r="C202" s="59" t="n">
        <v>941.6</v>
      </c>
    </row>
    <row r="203">
      <c r="A203" s="57" t="n">
        <v>43916</v>
      </c>
      <c r="B203" s="58" t="inlineStr">
        <is>
          <t>FAST PAYMENT PIGSGPERSLA06115 200326SCBLSG22B3629936 INVOICE PAYMENT PEREGRINE SECURITY PTE. LIMITED SGD 674.1</t>
        </is>
      </c>
      <c r="C203" s="59" t="n">
        <v>674.1</v>
      </c>
    </row>
    <row r="204">
      <c r="A204" s="60" t="n">
        <v>43917</v>
      </c>
      <c r="B204" s="61" t="inlineStr">
        <is>
          <t>FAST PAYMENT PIGSGPERSLA06117 200327SCBLSG22B3661631 INVOICE PAYMENT PEREGRINE SECURITY PTE. LIMITED SGD 85.6</t>
        </is>
      </c>
      <c r="C204" s="62" t="n">
        <v>85.59999999999999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E338"/>
  <sheetViews>
    <sheetView workbookViewId="0">
      <selection activeCell="B33" sqref="B33"/>
    </sheetView>
  </sheetViews>
  <sheetFormatPr baseColWidth="8" defaultRowHeight="13.2"/>
  <cols>
    <col width="23.37" customWidth="1" style="32" min="1" max="1"/>
    <col width="170.97" customWidth="1" style="32" min="2" max="2"/>
    <col width="7.38" customWidth="1" style="32" min="3" max="3"/>
    <col width="9.84" customWidth="1" style="32" min="4" max="4"/>
    <col width="6.15" customWidth="1" style="32" min="5" max="5"/>
  </cols>
  <sheetData>
    <row r="1">
      <c r="B1" s="65" t="inlineStr">
        <is>
          <t>Summary of Outflow Transactions</t>
        </is>
      </c>
    </row>
    <row r="3">
      <c r="A3" s="55" t="inlineStr">
        <is>
          <t>Month</t>
        </is>
      </c>
      <c r="B3" s="55" t="inlineStr">
        <is>
          <t>Jan 2020</t>
        </is>
      </c>
      <c r="C3" s="55" t="inlineStr">
        <is>
          <t>Feb 2020</t>
        </is>
      </c>
      <c r="D3" s="55" t="inlineStr">
        <is>
          <t>Mar 2020</t>
        </is>
      </c>
      <c r="E3" s="55" t="inlineStr">
        <is>
          <t>Total</t>
        </is>
      </c>
    </row>
    <row r="4">
      <c r="A4" s="58" t="inlineStr">
        <is>
          <t>key</t>
        </is>
      </c>
      <c r="B4" s="58" t="inlineStr">
        <is>
          <t>CHEQUE</t>
        </is>
      </c>
      <c r="C4" s="58" t="inlineStr"/>
      <c r="D4" s="58" t="inlineStr"/>
      <c r="E4" s="58" t="inlineStr"/>
    </row>
    <row r="5">
      <c r="A5" s="58" t="inlineStr">
        <is>
          <t>Total</t>
        </is>
      </c>
      <c r="B5" s="58" t="n">
        <v>34114.74</v>
      </c>
      <c r="C5" s="58" t="n">
        <v>23774.32</v>
      </c>
      <c r="D5" s="58" t="n">
        <v>20482.52</v>
      </c>
      <c r="E5" s="58" t="n">
        <v>78371.58</v>
      </c>
    </row>
    <row r="6">
      <c r="A6" s="58" t="inlineStr">
        <is>
          <t>Average</t>
        </is>
      </c>
      <c r="B6" s="58" t="n">
        <v>2006.75</v>
      </c>
      <c r="C6" s="58" t="n">
        <v>1320.8</v>
      </c>
      <c r="D6" s="58" t="n">
        <v>1204.85</v>
      </c>
      <c r="E6" s="58" t="n">
        <v>1507.15</v>
      </c>
    </row>
    <row r="7">
      <c r="A7" s="61" t="inlineStr">
        <is>
          <t>No. of transactions</t>
        </is>
      </c>
      <c r="B7" s="61" t="n">
        <v>17</v>
      </c>
      <c r="C7" s="61" t="n">
        <v>18</v>
      </c>
      <c r="D7" s="61" t="n">
        <v>17</v>
      </c>
      <c r="E7" s="61" t="n">
        <v>52</v>
      </c>
    </row>
    <row r="9">
      <c r="A9" s="55" t="inlineStr">
        <is>
          <t>Month</t>
        </is>
      </c>
      <c r="B9" s="55" t="inlineStr">
        <is>
          <t>Jan 2020</t>
        </is>
      </c>
      <c r="C9" s="55" t="inlineStr">
        <is>
          <t>Feb 2020</t>
        </is>
      </c>
      <c r="D9" s="55" t="inlineStr">
        <is>
          <t>Mar 2020</t>
        </is>
      </c>
      <c r="E9" s="55" t="inlineStr">
        <is>
          <t>Total</t>
        </is>
      </c>
    </row>
    <row r="10">
      <c r="A10" s="58" t="inlineStr">
        <is>
          <t>key</t>
        </is>
      </c>
      <c r="B10" s="58" t="inlineStr">
        <is>
          <t>CHEQUE UNSELECTED</t>
        </is>
      </c>
      <c r="C10" s="58" t="inlineStr"/>
      <c r="D10" s="58" t="inlineStr"/>
      <c r="E10" s="58" t="inlineStr"/>
    </row>
    <row r="11">
      <c r="A11" s="58" t="inlineStr">
        <is>
          <t>Total</t>
        </is>
      </c>
      <c r="B11" s="58" t="n">
        <v>999</v>
      </c>
      <c r="C11" s="58" t="n">
        <v>2996</v>
      </c>
      <c r="D11" s="58" t="n">
        <v>93.73999999999999</v>
      </c>
      <c r="E11" s="58" t="n">
        <v>4088.74</v>
      </c>
    </row>
    <row r="12">
      <c r="A12" s="58" t="inlineStr">
        <is>
          <t>Average</t>
        </is>
      </c>
      <c r="B12" s="58" t="n">
        <v>499.5</v>
      </c>
      <c r="C12" s="58" t="n">
        <v>2996</v>
      </c>
      <c r="D12" s="58" t="n">
        <v>93.73999999999999</v>
      </c>
      <c r="E12" s="58" t="n">
        <v>1022.18</v>
      </c>
    </row>
    <row r="13">
      <c r="A13" s="61" t="inlineStr">
        <is>
          <t>No. of transactions</t>
        </is>
      </c>
      <c r="B13" s="61" t="n">
        <v>2</v>
      </c>
      <c r="C13" s="61" t="n">
        <v>1</v>
      </c>
      <c r="D13" s="61" t="n">
        <v>1</v>
      </c>
      <c r="E13" s="61" t="n">
        <v>4</v>
      </c>
    </row>
    <row r="15">
      <c r="A15" s="55" t="inlineStr">
        <is>
          <t>Month</t>
        </is>
      </c>
      <c r="B15" s="55" t="inlineStr">
        <is>
          <t>Jan 2020</t>
        </is>
      </c>
      <c r="C15" s="55" t="inlineStr">
        <is>
          <t>Feb 2020</t>
        </is>
      </c>
      <c r="D15" s="55" t="inlineStr">
        <is>
          <t>Mar 2020</t>
        </is>
      </c>
      <c r="E15" s="55" t="inlineStr">
        <is>
          <t>Total</t>
        </is>
      </c>
    </row>
    <row r="16">
      <c r="A16" s="58" t="inlineStr">
        <is>
          <t>key</t>
        </is>
      </c>
      <c r="B16" s="58" t="inlineStr">
        <is>
          <t>POINT SALE TRANSACTION NETS NTUC FAIRPRICE CO OPERATIVE LIMITE</t>
        </is>
      </c>
      <c r="C16" s="58" t="inlineStr"/>
      <c r="D16" s="58" t="inlineStr"/>
      <c r="E16" s="58" t="inlineStr"/>
    </row>
    <row r="17">
      <c r="A17" s="58" t="inlineStr">
        <is>
          <t>Total</t>
        </is>
      </c>
      <c r="B17" s="58" t="n">
        <v>1300</v>
      </c>
      <c r="C17" s="58" t="n">
        <v>312.94</v>
      </c>
      <c r="D17" s="58" t="n">
        <v>600.5700000000001</v>
      </c>
      <c r="E17" s="58" t="n">
        <v>2213.51</v>
      </c>
    </row>
    <row r="18">
      <c r="A18" s="58" t="inlineStr">
        <is>
          <t>Average</t>
        </is>
      </c>
      <c r="B18" s="58" t="n">
        <v>1300</v>
      </c>
      <c r="C18" s="58" t="n">
        <v>312.94</v>
      </c>
      <c r="D18" s="58" t="n">
        <v>300.29</v>
      </c>
      <c r="E18" s="58" t="n">
        <v>553.38</v>
      </c>
    </row>
    <row r="19">
      <c r="A19" s="61" t="inlineStr">
        <is>
          <t>No. of transactions</t>
        </is>
      </c>
      <c r="B19" s="61" t="n">
        <v>1</v>
      </c>
      <c r="C19" s="61" t="n">
        <v>1</v>
      </c>
      <c r="D19" s="61" t="n">
        <v>2</v>
      </c>
      <c r="E19" s="61" t="n">
        <v>4</v>
      </c>
    </row>
    <row r="21">
      <c r="A21" s="55" t="inlineStr">
        <is>
          <t>Month</t>
        </is>
      </c>
      <c r="B21" s="55" t="inlineStr">
        <is>
          <t>Jan 2020</t>
        </is>
      </c>
      <c r="C21" s="55" t="inlineStr">
        <is>
          <t>Feb 2020</t>
        </is>
      </c>
      <c r="D21" s="55" t="inlineStr">
        <is>
          <t>Mar 2020</t>
        </is>
      </c>
      <c r="E21" s="55" t="inlineStr">
        <is>
          <t>Total</t>
        </is>
      </c>
    </row>
    <row r="22">
      <c r="A22" s="58" t="inlineStr">
        <is>
          <t>key</t>
        </is>
      </c>
      <c r="B22" s="58" t="inlineStr">
        <is>
          <t>ADVICE ADV RF WL L CLEARING LOANS SGD</t>
        </is>
      </c>
      <c r="C22" s="58" t="inlineStr"/>
      <c r="D22" s="58" t="inlineStr"/>
      <c r="E22" s="58" t="inlineStr"/>
    </row>
    <row r="23">
      <c r="A23" s="58" t="inlineStr">
        <is>
          <t>Total</t>
        </is>
      </c>
      <c r="B23" s="58" t="n">
        <v>3592</v>
      </c>
      <c r="C23" s="58" t="n">
        <v>3592</v>
      </c>
      <c r="D23" s="58" t="n">
        <v>3592</v>
      </c>
      <c r="E23" s="58" t="n">
        <v>10776</v>
      </c>
    </row>
    <row r="24">
      <c r="A24" s="58" t="inlineStr">
        <is>
          <t>Average</t>
        </is>
      </c>
      <c r="B24" s="58" t="n">
        <v>3592</v>
      </c>
      <c r="C24" s="58" t="n">
        <v>3592</v>
      </c>
      <c r="D24" s="58" t="n">
        <v>3592</v>
      </c>
      <c r="E24" s="58" t="n">
        <v>3592</v>
      </c>
    </row>
    <row r="25">
      <c r="A25" s="61" t="inlineStr">
        <is>
          <t>No. of transactions</t>
        </is>
      </c>
      <c r="B25" s="61" t="n">
        <v>1</v>
      </c>
      <c r="C25" s="61" t="n">
        <v>1</v>
      </c>
      <c r="D25" s="61" t="n">
        <v>1</v>
      </c>
      <c r="E25" s="61" t="n">
        <v>3</v>
      </c>
    </row>
    <row r="27">
      <c r="A27" s="55" t="inlineStr">
        <is>
          <t>Month</t>
        </is>
      </c>
      <c r="B27" s="55" t="inlineStr">
        <is>
          <t>Jan 2020</t>
        </is>
      </c>
      <c r="C27" s="55" t="inlineStr">
        <is>
          <t>Feb 2020</t>
        </is>
      </c>
      <c r="D27" s="55" t="inlineStr">
        <is>
          <t>Mar 2020</t>
        </is>
      </c>
      <c r="E27" s="55" t="inlineStr">
        <is>
          <t>Total</t>
        </is>
      </c>
    </row>
    <row r="28">
      <c r="A28" s="58" t="inlineStr">
        <is>
          <t>key</t>
        </is>
      </c>
      <c r="B28" s="58" t="inlineStr">
        <is>
          <t>ADVICE ADV RF WM L CLEARING LOANS SGD</t>
        </is>
      </c>
      <c r="C28" s="58" t="inlineStr"/>
      <c r="D28" s="58" t="inlineStr"/>
      <c r="E28" s="58" t="inlineStr"/>
    </row>
    <row r="29">
      <c r="A29" s="58" t="inlineStr">
        <is>
          <t>Total</t>
        </is>
      </c>
      <c r="B29" s="58" t="n">
        <v>2395</v>
      </c>
      <c r="C29" s="58" t="n">
        <v>2395</v>
      </c>
      <c r="D29" s="58" t="n">
        <v>2395</v>
      </c>
      <c r="E29" s="58" t="n">
        <v>7185</v>
      </c>
    </row>
    <row r="30">
      <c r="A30" s="58" t="inlineStr">
        <is>
          <t>Average</t>
        </is>
      </c>
      <c r="B30" s="58" t="n">
        <v>2395</v>
      </c>
      <c r="C30" s="58" t="n">
        <v>2395</v>
      </c>
      <c r="D30" s="58" t="n">
        <v>2395</v>
      </c>
      <c r="E30" s="58" t="n">
        <v>2395</v>
      </c>
    </row>
    <row r="31">
      <c r="A31" s="61" t="inlineStr">
        <is>
          <t>No. of transactions</t>
        </is>
      </c>
      <c r="B31" s="61" t="n">
        <v>1</v>
      </c>
      <c r="C31" s="61" t="n">
        <v>1</v>
      </c>
      <c r="D31" s="61" t="n">
        <v>1</v>
      </c>
      <c r="E31" s="61" t="n">
        <v>3</v>
      </c>
    </row>
    <row r="33">
      <c r="A33" s="55" t="inlineStr">
        <is>
          <t>Month</t>
        </is>
      </c>
      <c r="B33" s="55" t="inlineStr">
        <is>
          <t>Jan 2020</t>
        </is>
      </c>
      <c r="C33" s="55" t="inlineStr">
        <is>
          <t>Feb 2020</t>
        </is>
      </c>
      <c r="D33" s="55" t="inlineStr">
        <is>
          <t>Mar 2020</t>
        </is>
      </c>
      <c r="E33" s="55" t="inlineStr">
        <is>
          <t>Total</t>
        </is>
      </c>
    </row>
    <row r="34">
      <c r="A34" s="58" t="inlineStr">
        <is>
          <t>key</t>
        </is>
      </c>
      <c r="B34" s="58" t="inlineStr">
        <is>
          <t>FAST PAYMENT QHFW EBGPP C U GB EFWL SUPPLIER SGD</t>
        </is>
      </c>
      <c r="C34" s="58" t="inlineStr"/>
      <c r="D34" s="58" t="inlineStr"/>
      <c r="E34" s="58" t="inlineStr"/>
    </row>
    <row r="35">
      <c r="A35" s="58" t="inlineStr">
        <is>
          <t>Total</t>
        </is>
      </c>
      <c r="B35" s="58" t="n">
        <v>650</v>
      </c>
      <c r="C35" s="58" t="n">
        <v>330</v>
      </c>
      <c r="D35" s="58" t="n">
        <v>330</v>
      </c>
      <c r="E35" s="58" t="n">
        <v>1310</v>
      </c>
    </row>
    <row r="36">
      <c r="A36" s="58" t="inlineStr">
        <is>
          <t>Average</t>
        </is>
      </c>
      <c r="B36" s="58" t="n">
        <v>650</v>
      </c>
      <c r="C36" s="58" t="n">
        <v>330</v>
      </c>
      <c r="D36" s="58" t="n">
        <v>330</v>
      </c>
      <c r="E36" s="58" t="n">
        <v>436.67</v>
      </c>
    </row>
    <row r="37">
      <c r="A37" s="61" t="inlineStr">
        <is>
          <t>No. of transactions</t>
        </is>
      </c>
      <c r="B37" s="61" t="n">
        <v>1</v>
      </c>
      <c r="C37" s="61" t="n">
        <v>1</v>
      </c>
      <c r="D37" s="61" t="n">
        <v>1</v>
      </c>
      <c r="E37" s="61" t="n">
        <v>3</v>
      </c>
    </row>
    <row r="39">
      <c r="A39" s="55" t="inlineStr">
        <is>
          <t>Month</t>
        </is>
      </c>
      <c r="B39" s="55" t="inlineStr">
        <is>
          <t>Jan 2020</t>
        </is>
      </c>
      <c r="C39" s="55" t="inlineStr">
        <is>
          <t>Feb 2020</t>
        </is>
      </c>
      <c r="D39" s="55" t="inlineStr">
        <is>
          <t>Mar 2020</t>
        </is>
      </c>
      <c r="E39" s="55" t="inlineStr">
        <is>
          <t>Total</t>
        </is>
      </c>
    </row>
    <row r="40">
      <c r="A40" s="58" t="inlineStr">
        <is>
          <t>key</t>
        </is>
      </c>
      <c r="B40" s="58" t="inlineStr">
        <is>
          <t>INTERBANK GIRO CPF BIZ E</t>
        </is>
      </c>
      <c r="C40" s="58" t="inlineStr"/>
      <c r="D40" s="58" t="inlineStr"/>
      <c r="E40" s="58" t="inlineStr"/>
    </row>
    <row r="41">
      <c r="A41" s="58" t="inlineStr">
        <is>
          <t>Total</t>
        </is>
      </c>
      <c r="B41" s="58" t="n">
        <v>8725</v>
      </c>
      <c r="C41" s="58" t="n">
        <v>14287</v>
      </c>
      <c r="D41" s="58" t="n">
        <v>15455</v>
      </c>
      <c r="E41" s="58" t="n">
        <v>38467</v>
      </c>
    </row>
    <row r="42">
      <c r="A42" s="58" t="inlineStr">
        <is>
          <t>Average</t>
        </is>
      </c>
      <c r="B42" s="58" t="n">
        <v>8725</v>
      </c>
      <c r="C42" s="58" t="n">
        <v>14287</v>
      </c>
      <c r="D42" s="58" t="n">
        <v>15455</v>
      </c>
      <c r="E42" s="58" t="n">
        <v>12822.33</v>
      </c>
    </row>
    <row r="43">
      <c r="A43" s="61" t="inlineStr">
        <is>
          <t>No. of transactions</t>
        </is>
      </c>
      <c r="B43" s="61" t="n">
        <v>1</v>
      </c>
      <c r="C43" s="61" t="n">
        <v>1</v>
      </c>
      <c r="D43" s="61" t="n">
        <v>1</v>
      </c>
      <c r="E43" s="61" t="n">
        <v>3</v>
      </c>
    </row>
    <row r="45">
      <c r="A45" s="55" t="inlineStr">
        <is>
          <t>Month</t>
        </is>
      </c>
      <c r="B45" s="55" t="inlineStr">
        <is>
          <t>Jan 2020</t>
        </is>
      </c>
      <c r="C45" s="55" t="inlineStr">
        <is>
          <t>Feb 2020</t>
        </is>
      </c>
      <c r="D45" s="55" t="inlineStr">
        <is>
          <t>Mar 2020</t>
        </is>
      </c>
      <c r="E45" s="55" t="inlineStr">
        <is>
          <t>Total</t>
        </is>
      </c>
    </row>
    <row r="46">
      <c r="A46" s="58" t="inlineStr">
        <is>
          <t>key</t>
        </is>
      </c>
      <c r="B46" s="58" t="inlineStr">
        <is>
          <t>SERVICE CHARGE PAYNOW PAYMENTS QHFW EBGPP C U GB EFWL IDEAL SUPPLIER PAYMENT SGD</t>
        </is>
      </c>
      <c r="C46" s="58" t="inlineStr"/>
      <c r="D46" s="58" t="inlineStr"/>
      <c r="E46" s="58" t="inlineStr"/>
    </row>
    <row r="47">
      <c r="A47" s="58" t="inlineStr">
        <is>
          <t>Total</t>
        </is>
      </c>
      <c r="B47" s="58" t="n">
        <v>0.5</v>
      </c>
      <c r="C47" s="58" t="n">
        <v>0.5</v>
      </c>
      <c r="D47" s="58" t="n">
        <v>0.5</v>
      </c>
      <c r="E47" s="58" t="n">
        <v>1.5</v>
      </c>
    </row>
    <row r="48">
      <c r="A48" s="58" t="inlineStr">
        <is>
          <t>Average</t>
        </is>
      </c>
      <c r="B48" s="58" t="n">
        <v>0.5</v>
      </c>
      <c r="C48" s="58" t="n">
        <v>0.5</v>
      </c>
      <c r="D48" s="58" t="n">
        <v>0.5</v>
      </c>
      <c r="E48" s="58" t="n">
        <v>0.5</v>
      </c>
    </row>
    <row r="49">
      <c r="A49" s="61" t="inlineStr">
        <is>
          <t>No. of transactions</t>
        </is>
      </c>
      <c r="B49" s="61" t="n">
        <v>1</v>
      </c>
      <c r="C49" s="61" t="n">
        <v>1</v>
      </c>
      <c r="D49" s="61" t="n">
        <v>1</v>
      </c>
      <c r="E49" s="61" t="n">
        <v>3</v>
      </c>
    </row>
    <row r="51">
      <c r="B51" s="64" t="inlineStr">
        <is>
          <t>ATM</t>
        </is>
      </c>
    </row>
    <row r="53">
      <c r="A53" s="54" t="inlineStr">
        <is>
          <t>Date</t>
        </is>
      </c>
      <c r="B53" s="55" t="inlineStr">
        <is>
          <t>Particulars</t>
        </is>
      </c>
      <c r="C53" s="56" t="inlineStr">
        <is>
          <t>Amount</t>
        </is>
      </c>
    </row>
    <row r="54">
      <c r="A54" s="57" t="n">
        <v>43879</v>
      </c>
      <c r="B54" s="58" t="inlineStr">
        <is>
          <t>TRANSFER TO OTHER DBS A/CS, AT DBS ATM OTRF 01152222,TG PAGAR C PSA</t>
        </is>
      </c>
      <c r="C54" s="59" t="n">
        <v>500</v>
      </c>
    </row>
    <row r="55">
      <c r="A55" s="57" t="n">
        <v>43896</v>
      </c>
      <c r="B55" s="58" t="inlineStr">
        <is>
          <t>TRANSFER TO OTHER DBS A/CS, AT DBS ATM OTRF 01152222,THOMSON BR3</t>
        </is>
      </c>
      <c r="C55" s="59" t="n">
        <v>500</v>
      </c>
    </row>
    <row r="56">
      <c r="A56" s="60" t="n">
        <v>43898</v>
      </c>
      <c r="B56" s="61" t="inlineStr">
        <is>
          <t>TRANSFER TO OTHER DBS A/CS, AT DBS ATM OTRF 01152222,AMK CTRL BR 1</t>
        </is>
      </c>
      <c r="C56" s="62" t="n">
        <v>1000</v>
      </c>
    </row>
    <row r="58">
      <c r="B58" s="64" t="inlineStr">
        <is>
          <t>CHEQUE TRANSFER</t>
        </is>
      </c>
    </row>
    <row r="60">
      <c r="A60" s="54" t="inlineStr">
        <is>
          <t>Date</t>
        </is>
      </c>
      <c r="B60" s="55" t="inlineStr">
        <is>
          <t>Particulars</t>
        </is>
      </c>
      <c r="C60" s="56" t="inlineStr">
        <is>
          <t>Amount</t>
        </is>
      </c>
    </row>
    <row r="61">
      <c r="A61" s="57" t="n">
        <v>43836</v>
      </c>
      <c r="B61" s="58" t="inlineStr">
        <is>
          <t>CHEQUE 0300615</t>
        </is>
      </c>
      <c r="C61" s="59" t="n">
        <v>622</v>
      </c>
    </row>
    <row r="62">
      <c r="A62" s="57" t="n">
        <v>43836</v>
      </c>
      <c r="B62" s="58" t="inlineStr">
        <is>
          <t>CHEQUE 0300616</t>
        </is>
      </c>
      <c r="C62" s="59" t="n">
        <v>2996</v>
      </c>
    </row>
    <row r="63">
      <c r="A63" s="57" t="n">
        <v>43839</v>
      </c>
      <c r="B63" s="58" t="inlineStr">
        <is>
          <t>CHEQUE 0300617</t>
        </is>
      </c>
      <c r="C63" s="59" t="n">
        <v>7890</v>
      </c>
    </row>
    <row r="64">
      <c r="A64" s="57" t="n">
        <v>43839</v>
      </c>
      <c r="B64" s="58" t="inlineStr">
        <is>
          <t>CHEQUE 0300618</t>
        </is>
      </c>
      <c r="C64" s="59" t="n">
        <v>88.55</v>
      </c>
    </row>
    <row r="65">
      <c r="A65" s="57" t="n">
        <v>43840</v>
      </c>
      <c r="B65" s="58" t="inlineStr">
        <is>
          <t>CHEQUE 0300621</t>
        </is>
      </c>
      <c r="C65" s="59" t="n">
        <v>2033</v>
      </c>
    </row>
    <row r="66">
      <c r="A66" s="57" t="n">
        <v>43843</v>
      </c>
      <c r="B66" s="58" t="inlineStr">
        <is>
          <t>CHEQUE 0300619</t>
        </is>
      </c>
      <c r="C66" s="59" t="n">
        <v>890.13</v>
      </c>
    </row>
    <row r="67">
      <c r="A67" s="57" t="n">
        <v>43846</v>
      </c>
      <c r="B67" s="58" t="inlineStr">
        <is>
          <t>CHEQUE 0300623</t>
        </is>
      </c>
      <c r="C67" s="59" t="n">
        <v>263.74</v>
      </c>
    </row>
    <row r="68">
      <c r="A68" s="57" t="n">
        <v>43847</v>
      </c>
      <c r="B68" s="58" t="inlineStr">
        <is>
          <t>CHEQUE 0300624</t>
        </is>
      </c>
      <c r="C68" s="59" t="n">
        <v>140.37</v>
      </c>
    </row>
    <row r="69">
      <c r="A69" s="57" t="n">
        <v>43847</v>
      </c>
      <c r="B69" s="58" t="inlineStr">
        <is>
          <t>CHEQUE 0300626</t>
        </is>
      </c>
      <c r="C69" s="59" t="n">
        <v>60.47</v>
      </c>
    </row>
    <row r="70">
      <c r="A70" s="57" t="n">
        <v>43850</v>
      </c>
      <c r="B70" s="58" t="inlineStr">
        <is>
          <t>CHEQUE 0300622</t>
        </is>
      </c>
      <c r="C70" s="59" t="n">
        <v>500</v>
      </c>
    </row>
    <row r="71">
      <c r="A71" s="57" t="n">
        <v>43850</v>
      </c>
      <c r="B71" s="58" t="inlineStr">
        <is>
          <t>CHEQUE 0300627</t>
        </is>
      </c>
      <c r="C71" s="59" t="n">
        <v>109.36</v>
      </c>
    </row>
    <row r="72">
      <c r="A72" s="57" t="n">
        <v>43850</v>
      </c>
      <c r="B72" s="58" t="inlineStr">
        <is>
          <t>CHEQUE 0300630</t>
        </is>
      </c>
      <c r="C72" s="59" t="n">
        <v>267.74</v>
      </c>
    </row>
    <row r="73">
      <c r="A73" s="57" t="n">
        <v>43851</v>
      </c>
      <c r="B73" s="58" t="inlineStr">
        <is>
          <t>CHEQUE 0300625
:unselected:</t>
        </is>
      </c>
      <c r="C73" s="59" t="n">
        <v>535</v>
      </c>
    </row>
    <row r="74">
      <c r="A74" s="57" t="n">
        <v>43852</v>
      </c>
      <c r="B74" s="58" t="inlineStr">
        <is>
          <t>CHEQUE 0300620</t>
        </is>
      </c>
      <c r="C74" s="59" t="n">
        <v>2529.5</v>
      </c>
    </row>
    <row r="75">
      <c r="A75" s="57" t="n">
        <v>43853</v>
      </c>
      <c r="B75" s="58" t="inlineStr">
        <is>
          <t>CHEQUE 0300628</t>
        </is>
      </c>
      <c r="C75" s="59" t="n">
        <v>686.48</v>
      </c>
    </row>
    <row r="76">
      <c r="A76" s="57" t="n">
        <v>43854</v>
      </c>
      <c r="B76" s="58" t="inlineStr">
        <is>
          <t>CHEQUE 0300629
:unselected:</t>
        </is>
      </c>
      <c r="C76" s="59" t="n">
        <v>464</v>
      </c>
    </row>
    <row r="77">
      <c r="A77" s="57" t="n">
        <v>43854</v>
      </c>
      <c r="B77" s="58" t="inlineStr">
        <is>
          <t>CHEQUE 0300631</t>
        </is>
      </c>
      <c r="C77" s="59" t="n">
        <v>14038.4</v>
      </c>
    </row>
    <row r="78">
      <c r="A78" s="57" t="n">
        <v>43861</v>
      </c>
      <c r="B78" s="58" t="inlineStr">
        <is>
          <t xml:space="preserve">CHEQUE FEE CHQFEE </t>
        </is>
      </c>
      <c r="C78" s="59" t="n">
        <v>12.75</v>
      </c>
    </row>
    <row r="79">
      <c r="A79" s="57" t="n">
        <v>43865</v>
      </c>
      <c r="B79" s="58" t="inlineStr">
        <is>
          <t>CHEQUE 0300638
:unselected:</t>
        </is>
      </c>
      <c r="C79" s="59" t="n">
        <v>2996</v>
      </c>
    </row>
    <row r="80">
      <c r="A80" s="57" t="n">
        <v>43865</v>
      </c>
      <c r="B80" s="58" t="inlineStr">
        <is>
          <t>CHEQUE 0300639</t>
        </is>
      </c>
      <c r="C80" s="59" t="n">
        <v>151.98</v>
      </c>
    </row>
    <row r="81">
      <c r="A81" s="57" t="n">
        <v>43871</v>
      </c>
      <c r="B81" s="58" t="inlineStr">
        <is>
          <t>CHEQUE 0300633</t>
        </is>
      </c>
      <c r="C81" s="59" t="n">
        <v>623.85</v>
      </c>
    </row>
    <row r="82">
      <c r="A82" s="57" t="n">
        <v>43871</v>
      </c>
      <c r="B82" s="58" t="inlineStr">
        <is>
          <t>CHEQUE 0300637</t>
        </is>
      </c>
      <c r="C82" s="59" t="n">
        <v>3666.87</v>
      </c>
    </row>
    <row r="83">
      <c r="A83" s="57" t="n">
        <v>43871</v>
      </c>
      <c r="B83" s="58" t="inlineStr">
        <is>
          <t>CHEQUE 0300642</t>
        </is>
      </c>
      <c r="C83" s="59" t="n">
        <v>2993</v>
      </c>
    </row>
    <row r="84">
      <c r="A84" s="57" t="n">
        <v>43872</v>
      </c>
      <c r="B84" s="58" t="inlineStr">
        <is>
          <t>CHEQUE 0300640</t>
        </is>
      </c>
      <c r="C84" s="59" t="n">
        <v>221.46</v>
      </c>
    </row>
    <row r="85">
      <c r="A85" s="57" t="n">
        <v>43873</v>
      </c>
      <c r="B85" s="58" t="inlineStr">
        <is>
          <t>CHEQUE 0300635</t>
        </is>
      </c>
      <c r="C85" s="59" t="n">
        <v>227.57</v>
      </c>
    </row>
    <row r="86">
      <c r="A86" s="57" t="n">
        <v>43873</v>
      </c>
      <c r="B86" s="58" t="inlineStr">
        <is>
          <t>CHEQUE 0300636</t>
        </is>
      </c>
      <c r="C86" s="59" t="n">
        <v>96.62</v>
      </c>
    </row>
    <row r="87">
      <c r="A87" s="57" t="n">
        <v>43873</v>
      </c>
      <c r="B87" s="58" t="inlineStr">
        <is>
          <t>CHEQUE 0300641</t>
        </is>
      </c>
      <c r="C87" s="59" t="n">
        <v>109.13</v>
      </c>
    </row>
    <row r="88">
      <c r="A88" s="57" t="n">
        <v>43874</v>
      </c>
      <c r="B88" s="58" t="inlineStr">
        <is>
          <t>CHEQUE 0300634</t>
        </is>
      </c>
      <c r="C88" s="59" t="n">
        <v>152.48</v>
      </c>
    </row>
    <row r="89">
      <c r="A89" s="57" t="n">
        <v>43874</v>
      </c>
      <c r="B89" s="58" t="inlineStr">
        <is>
          <t>CHEQUE 0300646</t>
        </is>
      </c>
      <c r="C89" s="59" t="n">
        <v>1054.3</v>
      </c>
    </row>
    <row r="90">
      <c r="A90" s="57" t="n">
        <v>43878</v>
      </c>
      <c r="B90" s="58" t="inlineStr">
        <is>
          <t>CHEQUE 0300643</t>
        </is>
      </c>
      <c r="C90" s="59" t="n">
        <v>4530</v>
      </c>
    </row>
    <row r="91">
      <c r="A91" s="57" t="n">
        <v>43878</v>
      </c>
      <c r="B91" s="58" t="inlineStr">
        <is>
          <t>CHEQUE 0300645</t>
        </is>
      </c>
      <c r="C91" s="59" t="n">
        <v>60.47</v>
      </c>
    </row>
    <row r="92">
      <c r="A92" s="57" t="n">
        <v>43879</v>
      </c>
      <c r="B92" s="58" t="inlineStr">
        <is>
          <t>CHEQUE 0300492</t>
        </is>
      </c>
      <c r="C92" s="59" t="n">
        <v>490.39</v>
      </c>
    </row>
    <row r="93">
      <c r="A93" s="57" t="n">
        <v>43879</v>
      </c>
      <c r="B93" s="58" t="inlineStr">
        <is>
          <t>CHEQUE 0300632</t>
        </is>
      </c>
      <c r="C93" s="59" t="n">
        <v>116</v>
      </c>
    </row>
    <row r="94">
      <c r="A94" s="57" t="n">
        <v>43881</v>
      </c>
      <c r="B94" s="58" t="inlineStr">
        <is>
          <t>CHEQUE 0300644</t>
        </is>
      </c>
      <c r="C94" s="59" t="n">
        <v>385.2</v>
      </c>
    </row>
    <row r="95">
      <c r="A95" s="57" t="n">
        <v>43886</v>
      </c>
      <c r="B95" s="58" t="inlineStr">
        <is>
          <t>CHEQUE 0300493</t>
        </is>
      </c>
      <c r="C95" s="59" t="n">
        <v>4080</v>
      </c>
    </row>
    <row r="96">
      <c r="A96" s="57" t="n">
        <v>43886</v>
      </c>
      <c r="B96" s="58" t="inlineStr">
        <is>
          <t>CHEQUE 0300648</t>
        </is>
      </c>
      <c r="C96" s="59" t="n">
        <v>1819</v>
      </c>
    </row>
    <row r="97">
      <c r="A97" s="57" t="n">
        <v>43890</v>
      </c>
      <c r="B97" s="58" t="inlineStr">
        <is>
          <t>CHEQUE FEE CHQFEE
:unselected: :unselected: GABKOTECH INNOVATIONS PTE.LTD. - 1069020565 - SGD SGD CURRENT ACCOUNT 66,889.47 02-Mar-2020 Earmark Amount : 75,414.90 31-Mar-2020 Overdraft Limit : 72,804.10 31-Mar-2020</t>
        </is>
      </c>
      <c r="C97" s="59" t="n">
        <v>13.5</v>
      </c>
    </row>
    <row r="98">
      <c r="A98" s="57" t="n">
        <v>43892</v>
      </c>
      <c r="B98" s="58" t="inlineStr">
        <is>
          <t>CHEQUE 0300649</t>
        </is>
      </c>
      <c r="C98" s="59" t="n">
        <v>2611.73</v>
      </c>
    </row>
    <row r="99">
      <c r="A99" s="57" t="n">
        <v>43893</v>
      </c>
      <c r="B99" s="58" t="inlineStr">
        <is>
          <t>CHEQUE 0300650</t>
        </is>
      </c>
      <c r="C99" s="59" t="n">
        <v>2996</v>
      </c>
    </row>
    <row r="100">
      <c r="A100" s="57" t="n">
        <v>43899</v>
      </c>
      <c r="B100" s="58" t="inlineStr">
        <is>
          <t>CHEQUE 0300647</t>
        </is>
      </c>
      <c r="C100" s="59" t="n">
        <v>2140</v>
      </c>
    </row>
    <row r="101">
      <c r="A101" s="57" t="n">
        <v>43899</v>
      </c>
      <c r="B101" s="58" t="inlineStr">
        <is>
          <t>CHEQUE 0300652</t>
        </is>
      </c>
      <c r="C101" s="59" t="n">
        <v>2677.78</v>
      </c>
    </row>
    <row r="102">
      <c r="A102" s="57" t="n">
        <v>43900</v>
      </c>
      <c r="B102" s="58" t="inlineStr">
        <is>
          <t>CHEQUE 0300651 GABIWWN@GABINNO3 08-Apr-2020 12:24:29</t>
        </is>
      </c>
      <c r="C102" s="59" t="n">
        <v>1390</v>
      </c>
    </row>
    <row r="103">
      <c r="A103" s="57" t="n">
        <v>43907</v>
      </c>
      <c r="B103" s="58" t="inlineStr">
        <is>
          <t>CHEQUE 0300653</t>
        </is>
      </c>
      <c r="C103" s="59" t="n">
        <v>26.75</v>
      </c>
    </row>
    <row r="104">
      <c r="A104" s="57" t="n">
        <v>43907</v>
      </c>
      <c r="B104" s="58" t="inlineStr">
        <is>
          <t>CHEQUE 0300654</t>
        </is>
      </c>
      <c r="C104" s="59" t="n">
        <v>223.75</v>
      </c>
    </row>
    <row r="105">
      <c r="A105" s="57" t="n">
        <v>43907</v>
      </c>
      <c r="B105" s="58" t="inlineStr">
        <is>
          <t>CHEQUE 0300660</t>
        </is>
      </c>
      <c r="C105" s="59" t="n">
        <v>2746.37</v>
      </c>
    </row>
    <row r="106">
      <c r="A106" s="57" t="n">
        <v>43907</v>
      </c>
      <c r="B106" s="58" t="inlineStr">
        <is>
          <t>CHEQUE 0300662</t>
        </is>
      </c>
      <c r="C106" s="59" t="n">
        <v>258.55</v>
      </c>
    </row>
    <row r="107">
      <c r="A107" s="57" t="n">
        <v>43908</v>
      </c>
      <c r="B107" s="58" t="inlineStr">
        <is>
          <t>CHEQUE 0300656
:unselected:</t>
        </is>
      </c>
      <c r="C107" s="59" t="n">
        <v>93.73999999999999</v>
      </c>
    </row>
    <row r="108">
      <c r="A108" s="57" t="n">
        <v>43908</v>
      </c>
      <c r="B108" s="58" t="inlineStr">
        <is>
          <t>CHEQUE 0300661</t>
        </is>
      </c>
      <c r="C108" s="59" t="n">
        <v>60.47</v>
      </c>
    </row>
    <row r="109">
      <c r="A109" s="57" t="n">
        <v>43908</v>
      </c>
      <c r="B109" s="58" t="inlineStr">
        <is>
          <t>CHEQUE 0300663</t>
        </is>
      </c>
      <c r="C109" s="59" t="n">
        <v>96</v>
      </c>
    </row>
    <row r="110">
      <c r="A110" s="57" t="n">
        <v>43909</v>
      </c>
      <c r="B110" s="58" t="inlineStr">
        <is>
          <t>CHEQUE 0300655</t>
        </is>
      </c>
      <c r="C110" s="59" t="n">
        <v>454.76</v>
      </c>
    </row>
    <row r="111">
      <c r="A111" s="57" t="n">
        <v>43909</v>
      </c>
      <c r="B111" s="58" t="inlineStr">
        <is>
          <t>CHEQUE 0300659</t>
        </is>
      </c>
      <c r="C111" s="59" t="n">
        <v>234.95</v>
      </c>
    </row>
    <row r="112">
      <c r="A112" s="57" t="n">
        <v>43909</v>
      </c>
      <c r="B112" s="58" t="inlineStr">
        <is>
          <t>CHEQUE 0300665</t>
        </is>
      </c>
      <c r="C112" s="59" t="n">
        <v>5000</v>
      </c>
    </row>
    <row r="113">
      <c r="A113" s="57" t="n">
        <v>43910</v>
      </c>
      <c r="B113" s="58" t="inlineStr">
        <is>
          <t>CHEQUE 0300657</t>
        </is>
      </c>
      <c r="C113" s="59" t="n">
        <v>109.51</v>
      </c>
    </row>
    <row r="114">
      <c r="A114" s="57" t="n">
        <v>43917</v>
      </c>
      <c r="B114" s="58" t="inlineStr">
        <is>
          <t>CHEQUE 0300667</t>
        </is>
      </c>
      <c r="C114" s="59" t="n">
        <v>630</v>
      </c>
    </row>
    <row r="115">
      <c r="A115" s="57" t="n">
        <v>43921</v>
      </c>
      <c r="B115" s="58" t="inlineStr">
        <is>
          <t>CHEQUE FEE CHQFEE
:unselected: :unselected:</t>
        </is>
      </c>
      <c r="C115" s="59" t="n">
        <v>13.5</v>
      </c>
    </row>
    <row r="116">
      <c r="A116" s="60" t="n">
        <v>43921</v>
      </c>
      <c r="B116" s="61" t="inlineStr">
        <is>
          <t>CHEQUE 0300494</t>
        </is>
      </c>
      <c r="C116" s="62" t="n">
        <v>122.16</v>
      </c>
    </row>
    <row r="118">
      <c r="B118" s="64" t="inlineStr">
        <is>
          <t>FAST TRANSFER</t>
        </is>
      </c>
    </row>
    <row r="120">
      <c r="A120" s="54" t="inlineStr">
        <is>
          <t>Date</t>
        </is>
      </c>
      <c r="B120" s="55" t="inlineStr">
        <is>
          <t>Particulars</t>
        </is>
      </c>
      <c r="C120" s="56" t="inlineStr">
        <is>
          <t>Amount</t>
        </is>
      </c>
    </row>
    <row r="121">
      <c r="A121" s="57" t="n">
        <v>43832</v>
      </c>
      <c r="B121" s="58" t="inlineStr">
        <is>
          <t>FAST PAYMENT PAY SANDY DEC19 EBGPP00102757983 UOB:4263919895:IDEAL PAYR SGD 4000</t>
        </is>
      </c>
      <c r="C121" s="59" t="n">
        <v>4000</v>
      </c>
    </row>
    <row r="122">
      <c r="A122" s="57" t="n">
        <v>43832</v>
      </c>
      <c r="B122" s="58" t="inlineStr">
        <is>
          <t>FAST PAYMENT PAY WENJIE DEC 2019 EBGPP00102757916 OCBC:557875390001:IDEAL PAYR SGD 2131.79</t>
        </is>
      </c>
      <c r="C122" s="59" t="n">
        <v>2131.79</v>
      </c>
    </row>
    <row r="123">
      <c r="A123" s="57" t="n">
        <v>43832</v>
      </c>
      <c r="B123" s="58" t="inlineStr">
        <is>
          <t>SERVICE CHARGE FOR FAST PAYMENT PAY WENJIE DEC 2019 EBGPP00102757916 557875390001:IDEAL PAYR SGD 2131.79</t>
        </is>
      </c>
      <c r="C123" s="59" t="n">
        <v>0.5</v>
      </c>
    </row>
    <row r="124">
      <c r="A124" s="57" t="n">
        <v>43832</v>
      </c>
      <c r="B124" s="58" t="inlineStr">
        <is>
          <t>SERVICE CHARGE FOR FAST PAYMENT PAY SANDY DEC19 EBGPP00102757983 4263919895:IDEAL PAYR SGD 4000</t>
        </is>
      </c>
      <c r="C124" s="59" t="n">
        <v>0.5</v>
      </c>
    </row>
    <row r="125">
      <c r="A125" s="57" t="n">
        <v>43833</v>
      </c>
      <c r="B125" s="58" t="inlineStr">
        <is>
          <t>FAST PAYMENT SCB GKT 9K EBGPP00103762772 SCL:0100260802:IDEAL LOAR SGD 9000</t>
        </is>
      </c>
      <c r="C125" s="59" t="n">
        <v>9000</v>
      </c>
    </row>
    <row r="126">
      <c r="A126" s="57" t="n">
        <v>43833</v>
      </c>
      <c r="B126" s="58" t="inlineStr">
        <is>
          <t>SERVICE CHARGE FOR FAST PAYMENT SCB GKT 9K EBGPP00103762772 0100260802:IDEAL LOAR SGD 9000</t>
        </is>
      </c>
      <c r="C126" s="59" t="n">
        <v>0.5</v>
      </c>
    </row>
    <row r="127">
      <c r="A127" s="57" t="n">
        <v>43836</v>
      </c>
      <c r="B127" s="58" t="inlineStr">
        <is>
          <t>FAST PAYMENT DELOWER NEW TABLES 05127 EBGPP00106778023 OCBC:687711580001:IDEAL SUPPLIER PAYMENT SGD 1000</t>
        </is>
      </c>
      <c r="C127" s="59" t="n">
        <v>1000</v>
      </c>
    </row>
    <row r="128">
      <c r="A128" s="57" t="n">
        <v>43836</v>
      </c>
      <c r="B128" s="58" t="inlineStr">
        <is>
          <t>SERVICE CHARGE FOR FAST PAYMENT DELOWER NEW TABLES 05127 EBGPP00106778023 687711580001:IDEAL SUPPLIER PAYMENT SGD 1000</t>
        </is>
      </c>
      <c r="C128" s="59" t="n">
        <v>0.5</v>
      </c>
    </row>
    <row r="129">
      <c r="A129" s="57" t="n">
        <v>43843</v>
      </c>
      <c r="B129" s="58" t="inlineStr">
        <is>
          <t>FAST PAYMENT QHFW2020010605409678 EBGPP00113823948000000C10001521 6280 U:T08GB0007EFWL SUPPLIER PAYMENT SGD 650</t>
        </is>
      </c>
      <c r="C129" s="59" t="n">
        <v>650</v>
      </c>
    </row>
    <row r="130">
      <c r="A130" s="57" t="n">
        <v>43853</v>
      </c>
      <c r="B130" s="58" t="inlineStr">
        <is>
          <t>FAST PAYMENT SBC LOAN 9K GKT EBGPP00123896713 SCL:0100260802:IDEAL LOAR SGD 9000</t>
        </is>
      </c>
      <c r="C130" s="59" t="n">
        <v>9000</v>
      </c>
    </row>
    <row r="131">
      <c r="A131" s="57" t="n">
        <v>43853</v>
      </c>
      <c r="B131" s="58" t="inlineStr">
        <is>
          <t>FAST PAYMENT PAY WENJIE AWS EBGPP00123895638 OCBC:557875390001:IDEAL BONUS PAYMENT SGD 1684</t>
        </is>
      </c>
      <c r="C131" s="59" t="n">
        <v>1684</v>
      </c>
    </row>
    <row r="132">
      <c r="A132" s="57" t="n">
        <v>43853</v>
      </c>
      <c r="B132" s="58" t="inlineStr">
        <is>
          <t>SERVICE CHARGE FOR FAST PAYMENT PAY WENJIE AWS EBGPP00123895638 557875390001:IDEAL BONUS PAYMENT SGD 1684</t>
        </is>
      </c>
      <c r="C132" s="59" t="n">
        <v>0.5</v>
      </c>
    </row>
    <row r="133">
      <c r="A133" s="57" t="n">
        <v>43853</v>
      </c>
      <c r="B133" s="58" t="inlineStr">
        <is>
          <t>SERVICE CHARGE FOR FAST PAYMENT SBC LOAN 9K GKT EBGPP00123896713 0100260802:IDEAL LOAR SGD 9000</t>
        </is>
      </c>
      <c r="C133" s="59" t="n">
        <v>0.5</v>
      </c>
    </row>
    <row r="134">
      <c r="A134" s="57" t="n">
        <v>43864</v>
      </c>
      <c r="B134" s="58" t="inlineStr">
        <is>
          <t>FAST PAYMENT PAY JUNHAO JAN EBGPP00203942385 UOB:3543801540:IDEAL SALARY PAYMENT SGD 984.39</t>
        </is>
      </c>
      <c r="C134" s="59" t="n">
        <v>984.39</v>
      </c>
    </row>
    <row r="135">
      <c r="A135" s="57" t="n">
        <v>43864</v>
      </c>
      <c r="B135" s="58" t="inlineStr">
        <is>
          <t>FAST PAYMENT PAY WENJIE JAN EBGPP00203942338 OCBC:557875390001:IDEAL SALARY PAYMENT SGD 2333.49
:unselected:</t>
        </is>
      </c>
      <c r="C135" s="59" t="n">
        <v>2333.49</v>
      </c>
    </row>
    <row r="136">
      <c r="A136" s="57" t="n">
        <v>43864</v>
      </c>
      <c r="B136" s="58" t="inlineStr">
        <is>
          <t>FAST PAYMENT PAY SANDY JAN EBGPP00203942303 UOB:4263919895:IDEAL SALARY PAYMENT SGD 4034
:unselected:</t>
        </is>
      </c>
      <c r="C136" s="59" t="n">
        <v>4034</v>
      </c>
    </row>
    <row r="137">
      <c r="A137" s="57" t="n">
        <v>43864</v>
      </c>
      <c r="B137" s="58" t="inlineStr">
        <is>
          <t>FAST PAYMENT PAY DESMOND JAN 2020 EBGPP00203942292 OCBC:579013467001:IDEAL SALARY PAYMENT SGD 2622.87
:unselected: :unselected:</t>
        </is>
      </c>
      <c r="C137" s="59" t="n">
        <v>2622.87</v>
      </c>
    </row>
    <row r="138">
      <c r="A138" s="57" t="n">
        <v>43864</v>
      </c>
      <c r="B138" s="58" t="inlineStr">
        <is>
          <t>SERVICE CHARGE FOR FAST PAYMENT PAY WENJIE JAN EBGPP00203942338 557875390001:IDEAL SALARY PAYMENT SGD 2333.49</t>
        </is>
      </c>
      <c r="C138" s="59" t="n">
        <v>0.5</v>
      </c>
    </row>
    <row r="139">
      <c r="A139" s="57" t="n">
        <v>43864</v>
      </c>
      <c r="B139" s="58" t="inlineStr">
        <is>
          <t>SERVICE CHARGE FOR FAST PAYMENT PAY DESMOND JAN 2020 EBGPP00203942292 579013467001:IDEAL SALARY PAYMENT SGD 2622.87</t>
        </is>
      </c>
      <c r="C139" s="59" t="n">
        <v>0.5</v>
      </c>
    </row>
    <row r="140">
      <c r="A140" s="57" t="n">
        <v>43864</v>
      </c>
      <c r="B140" s="58" t="inlineStr">
        <is>
          <t>SERVICE CHARGE FOR FAST PAYMENT PAY JUNHAO JAN EBGPP00203942385 3543801540:IDEAL SALARY PAYMENT SGD 984.39</t>
        </is>
      </c>
      <c r="C140" s="59" t="n">
        <v>0.5</v>
      </c>
    </row>
    <row r="141">
      <c r="A141" s="57" t="n">
        <v>43864</v>
      </c>
      <c r="B141" s="58" t="inlineStr">
        <is>
          <t>SERVICE CHARGE FOR FAST PAYMENT PAY SANDY JAN EBGPP00203942303 4263919895:IDEAL SALARY PAYMENT SGD 4034</t>
        </is>
      </c>
      <c r="C141" s="59" t="n">
        <v>0.5</v>
      </c>
    </row>
    <row r="142">
      <c r="A142" s="57" t="n">
        <v>43868</v>
      </c>
      <c r="B142" s="58" t="inlineStr">
        <is>
          <t>FAST PAYMENT PAY FT CONSULT EBGPP00206962132 OCBC:651872814001:IDEAL SUPPLIER PAYMENT SGD 16050</t>
        </is>
      </c>
      <c r="C142" s="59" t="n">
        <v>16050</v>
      </c>
    </row>
    <row r="143">
      <c r="A143" s="57" t="n">
        <v>43868</v>
      </c>
      <c r="B143" s="58" t="inlineStr">
        <is>
          <t>FAST PAYMENT PAY TECH JDI JAN 2020 EBGPP00206962058 OCBC:526257092001:IDEAL PAYR SGD 5422.15</t>
        </is>
      </c>
      <c r="C143" s="59" t="n">
        <v>5422.15</v>
      </c>
    </row>
    <row r="144">
      <c r="A144" s="57" t="n">
        <v>43868</v>
      </c>
      <c r="B144" s="58" t="inlineStr">
        <is>
          <t>FAST PAYMENT PAY DELOWER EBGPP00206962263 OCBC:687711580001:IDEAL SUPPLIER PAYMENT SGD 1600</t>
        </is>
      </c>
      <c r="C144" s="59" t="n">
        <v>1600</v>
      </c>
    </row>
    <row r="145">
      <c r="A145" s="57" t="n">
        <v>43868</v>
      </c>
      <c r="B145" s="58" t="inlineStr">
        <is>
          <t>SERVICE CHARGE FOR FAST PAYMENT PAY FT CONSULT EBGPP00206962132 651872814001:IDEAL SUPPLIER PAYMENT SGD 16050</t>
        </is>
      </c>
      <c r="C145" s="59" t="n">
        <v>0.5</v>
      </c>
    </row>
    <row r="146">
      <c r="A146" s="57" t="n">
        <v>43868</v>
      </c>
      <c r="B146" s="58" t="inlineStr">
        <is>
          <t>SERVICE CHARGE FOR FAST PAYMENT PAY TECH JDI JAN 2020 EBGPP00206962058 526257092001:IDEAL PAYR SGD 5422.15</t>
        </is>
      </c>
      <c r="C146" s="59" t="n">
        <v>0.5</v>
      </c>
    </row>
    <row r="147">
      <c r="A147" s="57" t="n">
        <v>43868</v>
      </c>
      <c r="B147" s="58" t="inlineStr">
        <is>
          <t>SERVICE CHARGE FOR FAST PAYMENT PAY DELOWER EBGPP00206962263 687711580001:IDEAL SUPPLIER PAYMENT SGD 1600</t>
        </is>
      </c>
      <c r="C147" s="59" t="n">
        <v>0.5</v>
      </c>
    </row>
    <row r="148">
      <c r="A148" s="57" t="n">
        <v>43872</v>
      </c>
      <c r="B148" s="58" t="inlineStr">
        <is>
          <t>FAST PAYMENT QHFW2020020404050790 EBGPP00211987688000000C10001640 2270 U:T08GB0007EFWL SUPPLIER PAYMENT SGD 330</t>
        </is>
      </c>
      <c r="C148" s="59" t="n">
        <v>330</v>
      </c>
    </row>
    <row r="149">
      <c r="A149" s="57" t="n">
        <v>43889</v>
      </c>
      <c r="B149" s="58" t="inlineStr">
        <is>
          <t>FAST PAYMENT SCB FEB 9K EBGPP00228090009 SCL:0100260802:IDEAL LOAR SGD 9000</t>
        </is>
      </c>
      <c r="C149" s="59" t="n">
        <v>9000</v>
      </c>
    </row>
    <row r="150">
      <c r="A150" s="57" t="n">
        <v>43889</v>
      </c>
      <c r="B150" s="58" t="inlineStr">
        <is>
          <t>SERVICE CHARGE FOR FAST PAYMENT SCB FEB 9K EBGPP00228090009 0100260802:IDEAL LOAR SGD 9000</t>
        </is>
      </c>
      <c r="C150" s="59" t="n">
        <v>0.5</v>
      </c>
    </row>
    <row r="151">
      <c r="A151" s="57" t="n">
        <v>43892</v>
      </c>
      <c r="B151" s="58" t="inlineStr">
        <is>
          <t>FAST PAYMENT PAY DELOWER INV EBGPP00302109514 OCBC:687711580001:IDEAL SUPPLIER PAYMENT SGD 600
:unselected: :unselected:</t>
        </is>
      </c>
      <c r="C151" s="59" t="n">
        <v>600</v>
      </c>
    </row>
    <row r="152">
      <c r="A152" s="57" t="n">
        <v>43892</v>
      </c>
      <c r="B152" s="58" t="inlineStr">
        <is>
          <t>FAST PAYMENT PAY SANDY FEB 20 EBGPP00302108933 UOB:4263919895:IDEAL PAYR SGD 4044
:unselected: :unselected:</t>
        </is>
      </c>
      <c r="C152" s="59" t="n">
        <v>4044</v>
      </c>
    </row>
    <row r="153">
      <c r="A153" s="57" t="n">
        <v>43892</v>
      </c>
      <c r="B153" s="58" t="inlineStr">
        <is>
          <t>FAST PAYMENT PAY JUNHAO FEB 20 EBGPP00302108919 UOB:3543801540:IDEAL PAYR SGD 1478
:unselected: :unselected:</t>
        </is>
      </c>
      <c r="C153" s="59" t="n">
        <v>1478</v>
      </c>
    </row>
    <row r="154">
      <c r="A154" s="57" t="n">
        <v>43892</v>
      </c>
      <c r="B154" s="58" t="inlineStr">
        <is>
          <t>FAST PAYMENT PAY WENJIE FEB 20 EBGPP00302108898 OCBC:557875390001:IDEAL PAYR SGD 2146.6
:unselected: :unselected: :unselected: :unselected: :unselected:</t>
        </is>
      </c>
      <c r="C154" s="59" t="n">
        <v>2146.6</v>
      </c>
    </row>
    <row r="155">
      <c r="A155" s="57" t="n">
        <v>43892</v>
      </c>
      <c r="B155" s="58" t="inlineStr">
        <is>
          <t>FAST PAYMENT PAY DESMOND FEB 20 EBGPP00302108679 OCBC:579013467001:IDEAL SALARY PAYMENT SGD 2646.5
:unselected: :unselected: :unselected:</t>
        </is>
      </c>
      <c r="C155" s="59" t="n">
        <v>2646.5</v>
      </c>
    </row>
    <row r="156">
      <c r="A156" s="57" t="n">
        <v>43892</v>
      </c>
      <c r="B156" s="58" t="inlineStr">
        <is>
          <t>FAST PAYMENT PAY SERENE FEB 20 EBGPP00302108831 OCBC:626154322001:IDEAL PAYR SGD 700
:unselected: :unselected:</t>
        </is>
      </c>
      <c r="C156" s="59" t="n">
        <v>700</v>
      </c>
    </row>
    <row r="157">
      <c r="A157" s="57" t="n">
        <v>43892</v>
      </c>
      <c r="B157" s="58" t="inlineStr">
        <is>
          <t>SERVICE CHARGE FOR FAST PAYMENT PAY DELOWER INV EBGPP00302109514 687711580001:IDEAL SUPPLIER PAYMENT SGD 600</t>
        </is>
      </c>
      <c r="C157" s="59" t="n">
        <v>0.5</v>
      </c>
    </row>
    <row r="158">
      <c r="A158" s="57" t="n">
        <v>43892</v>
      </c>
      <c r="B158" s="58" t="inlineStr">
        <is>
          <t>SERVICE CHARGE FOR FAST PAYMENT PAY SANDY FEB 20 EBGPP00302108933 4263919895:IDEAL PAYR SGD 4044</t>
        </is>
      </c>
      <c r="C158" s="59" t="n">
        <v>0.5</v>
      </c>
    </row>
    <row r="159">
      <c r="A159" s="57" t="n">
        <v>43892</v>
      </c>
      <c r="B159" s="58" t="inlineStr">
        <is>
          <t>SERVICE CHARGE FOR FAST PAYMENT PAY WENJIE FEB 20 EBGPP00302108898 557875390001:IDEAL PAYR SGD 2146.6</t>
        </is>
      </c>
      <c r="C159" s="59" t="n">
        <v>0.5</v>
      </c>
    </row>
    <row r="160">
      <c r="A160" s="57" t="n">
        <v>43892</v>
      </c>
      <c r="B160" s="58" t="inlineStr">
        <is>
          <t>SERVICE CHARGE FOR FAST PAYMENT PAY JUNHAO FEB 20 EBGPP00302108919 3543801540:IDEAL PAYR SGD 1478</t>
        </is>
      </c>
      <c r="C160" s="59" t="n">
        <v>0.5</v>
      </c>
    </row>
    <row r="161">
      <c r="A161" s="57" t="n">
        <v>43892</v>
      </c>
      <c r="B161" s="58" t="inlineStr">
        <is>
          <t>SERVICE CHARGE FOR FAST PAYMENT PAY DESMOND FEB 20 EBGPP00302108679 579013467001:IDEAL SALARY PAYMENT SGD 2646.5</t>
        </is>
      </c>
      <c r="C161" s="59" t="n">
        <v>0.5</v>
      </c>
    </row>
    <row r="162">
      <c r="A162" s="57" t="n">
        <v>43892</v>
      </c>
      <c r="B162" s="58" t="inlineStr">
        <is>
          <t>SERVICE CHARGE FOR FAST PAYMENT PAY SERENE FEB 20 EBGPP00302108831 626154322001:IDEAL PAYR SGD 700</t>
        </is>
      </c>
      <c r="C162" s="59" t="n">
        <v>0.5</v>
      </c>
    </row>
    <row r="163">
      <c r="A163" s="57" t="n">
        <v>43903</v>
      </c>
      <c r="B163" s="58" t="inlineStr">
        <is>
          <t>FAST PAYMENT QHFW2020030401524034 EBGPP00313182369000000C12001782 2413 U:T08GB0007EFWL SUPPLIER PAYMENT SGD 330</t>
        </is>
      </c>
      <c r="C163" s="59" t="n">
        <v>330</v>
      </c>
    </row>
    <row r="164">
      <c r="A164" s="57" t="n">
        <v>43910</v>
      </c>
      <c r="B164" s="58" t="inlineStr">
        <is>
          <t>FAST PAYMENT PAY TECH JDI FEB 20 EBGPP00302109523 OCBC:526257092001:IDEAL PAYR SGD 6197.92</t>
        </is>
      </c>
      <c r="C164" s="59" t="n">
        <v>6197.92</v>
      </c>
    </row>
    <row r="165">
      <c r="A165" s="57" t="n">
        <v>43910</v>
      </c>
      <c r="B165" s="58" t="inlineStr">
        <is>
          <t>SERVICE CHARGE FOR FAST PAYMENT PAY TECH JDI FEB 20 EBGPP00302109523 526257092001:IDEAL PAYR SGD 6197.92</t>
        </is>
      </c>
      <c r="C165" s="59" t="n">
        <v>0.5</v>
      </c>
    </row>
    <row r="166">
      <c r="A166" s="57" t="n">
        <v>43913</v>
      </c>
      <c r="B166" s="58" t="inlineStr">
        <is>
          <t>FAST PAYMENT PAY LA MODA EBGPP00323252490 MSL:04191077132:IDEAL SUPPLIER PAYMENT SGD 230</t>
        </is>
      </c>
      <c r="C166" s="59" t="n">
        <v>230</v>
      </c>
    </row>
    <row r="167">
      <c r="A167" s="57" t="n">
        <v>43913</v>
      </c>
      <c r="B167" s="58" t="inlineStr">
        <is>
          <t>SERVICE CHARGE FOR FAST PAYMENT PAY LA MODA EBGPP00323252490 04191077132:IDEAL SUPPLIER PAYMENT SGD 230</t>
        </is>
      </c>
      <c r="C167" s="59" t="n">
        <v>0.5</v>
      </c>
    </row>
    <row r="168">
      <c r="A168" s="57" t="n">
        <v>43920</v>
      </c>
      <c r="B168" s="58" t="inlineStr">
        <is>
          <t>FAST PAYMENT SCB GKT 9K EBGPP00330304159 SCL:0100260802:IDEAL LOAR SGD 9000</t>
        </is>
      </c>
      <c r="C168" s="59" t="n">
        <v>9000</v>
      </c>
    </row>
    <row r="169">
      <c r="A169" s="60" t="n">
        <v>43920</v>
      </c>
      <c r="B169" s="61" t="inlineStr">
        <is>
          <t>SERVICE CHARGE FOR FAST PAYMENT SCB GKT 9K EBGPP00330304159 0100260802:IDEAL LOAR SGD 9000</t>
        </is>
      </c>
      <c r="C169" s="62" t="n">
        <v>0.5</v>
      </c>
    </row>
    <row r="171">
      <c r="B171" s="64" t="inlineStr">
        <is>
          <t>REMITTANCE TRANSFER</t>
        </is>
      </c>
    </row>
    <row r="173">
      <c r="A173" s="54" t="inlineStr">
        <is>
          <t>Date</t>
        </is>
      </c>
      <c r="B173" s="55" t="inlineStr">
        <is>
          <t>Particulars</t>
        </is>
      </c>
      <c r="C173" s="56" t="inlineStr">
        <is>
          <t>Amount</t>
        </is>
      </c>
    </row>
    <row r="174">
      <c r="A174" s="57" t="n">
        <v>43832</v>
      </c>
      <c r="B174" s="58" t="inlineStr">
        <is>
          <t>REMITTANCE TRANSFER OF FUNDS RTF PAY FRANKIEDEC19 0016RF8267348 FRANKIE LEE SGD 600</t>
        </is>
      </c>
      <c r="C174" s="59" t="n">
        <v>600</v>
      </c>
    </row>
    <row r="175">
      <c r="A175" s="57" t="n">
        <v>43832</v>
      </c>
      <c r="B175" s="58" t="inlineStr">
        <is>
          <t>REMITTANCE TRANSFER OF FUNDS RTF PAY GYCELL DEC19 0016RF8267346 JAMITO GYCELL CALISURA SGD 2900</t>
        </is>
      </c>
      <c r="C175" s="59" t="n">
        <v>2900</v>
      </c>
    </row>
    <row r="176">
      <c r="A176" s="57" t="n">
        <v>43832</v>
      </c>
      <c r="B176" s="58" t="inlineStr">
        <is>
          <t>REMITTANCE TRANSFER OF FUNDS RTF PAY BEN DEC 19 0016RF8267347 BENJAMIN BAY SGD 3239.03</t>
        </is>
      </c>
      <c r="C176" s="59" t="n">
        <v>3239.03</v>
      </c>
    </row>
    <row r="177">
      <c r="A177" s="57" t="n">
        <v>43832</v>
      </c>
      <c r="B177" s="58" t="inlineStr">
        <is>
          <t>REMITTANCE TRANSFER OF FUNDS RTF PAY ROGER DEC 19 0016RF8267349 CHUA KIANG TAT SGD 1818.73</t>
        </is>
      </c>
      <c r="C177" s="59" t="n">
        <v>1818.73</v>
      </c>
    </row>
    <row r="178">
      <c r="A178" s="57" t="n">
        <v>43832</v>
      </c>
      <c r="B178" s="58" t="inlineStr">
        <is>
          <t>REMITTANCE TRANSFER OF FUNDS RTF SUNRISE GDNS AWL 0016RF8267345 AARON LEE WAI LOONG SGD 5700</t>
        </is>
      </c>
      <c r="C178" s="59" t="n">
        <v>5700</v>
      </c>
    </row>
    <row r="179">
      <c r="A179" s="57" t="n">
        <v>43832</v>
      </c>
      <c r="B179" s="58" t="inlineStr">
        <is>
          <t>REMITTANCE TRANSFER OF FUNDS RTF PAY KEITH DEC19 0016RF8267352 HOBDAY KEITH ANDREW SGD 2146.55</t>
        </is>
      </c>
      <c r="C179" s="59" t="n">
        <v>2146.55</v>
      </c>
    </row>
    <row r="180">
      <c r="A180" s="57" t="n">
        <v>43832</v>
      </c>
      <c r="B180" s="58" t="inlineStr">
        <is>
          <t>REMITTANCE TRANSFER OF FUNDS RTF PAY SHARWINDEC19 0016RF8267355 P SHARWIN SGD 1478.4</t>
        </is>
      </c>
      <c r="C180" s="59" t="n">
        <v>1478.4</v>
      </c>
    </row>
    <row r="181">
      <c r="A181" s="57" t="n">
        <v>43832</v>
      </c>
      <c r="B181" s="58" t="inlineStr">
        <is>
          <t>REMITTANCE TRANSFER OF FUNDS RTF PAY ROY DEC 19 0016RF8267356 KANESAN ROY SGD 2080</t>
        </is>
      </c>
      <c r="C181" s="59" t="n">
        <v>2080</v>
      </c>
    </row>
    <row r="182">
      <c r="A182" s="57" t="n">
        <v>43832</v>
      </c>
      <c r="B182" s="58" t="inlineStr">
        <is>
          <t>REMITTANCE TRANSFER OF FUNDS RTF PAY GEKLINGDEC19 0016RF8267350 GO GEK LING SGD 3670.84</t>
        </is>
      </c>
      <c r="C182" s="59" t="n">
        <v>3670.84</v>
      </c>
    </row>
    <row r="183">
      <c r="A183" s="57" t="n">
        <v>43836</v>
      </c>
      <c r="B183" s="58" t="inlineStr">
        <is>
          <t>REMITTANCE TRANSFER OF FUNDS RTF MCSTFEES Dec 19 0016RF8321534 AARON LEE WAI LOONG SGD 2150</t>
        </is>
      </c>
      <c r="C183" s="59" t="n">
        <v>2150</v>
      </c>
    </row>
    <row r="184">
      <c r="A184" s="57" t="n">
        <v>43836</v>
      </c>
      <c r="B184" s="58" t="inlineStr">
        <is>
          <t>REMITTANCE TRANSFER OF FUNDS RTF MINDCHAMPS DEC19 0016RF8321533 WONG WEN NEE SGD 1808.95</t>
        </is>
      </c>
      <c r="C184" s="59" t="n">
        <v>1808.95</v>
      </c>
    </row>
    <row r="185">
      <c r="A185" s="57" t="n">
        <v>43843</v>
      </c>
      <c r="B185" s="58" t="inlineStr">
        <is>
          <t>REMITTANCE TRANSFER OF FUNDS RTF PURCHASE LAPTOP 0016RF8437338 GO GEK LING SGD 1799</t>
        </is>
      </c>
      <c r="C185" s="59" t="n">
        <v>1799</v>
      </c>
    </row>
    <row r="186">
      <c r="A186" s="57" t="n">
        <v>43843</v>
      </c>
      <c r="B186" s="58" t="inlineStr">
        <is>
          <t>REMITTANCE TRANSFER OF FUNDS RTF PAY RENTAL JAN20 0016RF8437337 CDA CONSULTANCY PTE LTD SGD 2889</t>
        </is>
      </c>
      <c r="C186" s="59" t="n">
        <v>2889</v>
      </c>
    </row>
    <row r="187">
      <c r="A187" s="57" t="n">
        <v>43844</v>
      </c>
      <c r="B187" s="58" t="inlineStr">
        <is>
          <t>REMITTANCE TRANSFER OF FUNDS RTF epf dec 19 0016RF8464699 AARON LEE WAI LOONG SGD 2300</t>
        </is>
      </c>
      <c r="C187" s="59" t="n">
        <v>2300</v>
      </c>
    </row>
    <row r="188">
      <c r="A188" s="57" t="n">
        <v>43846</v>
      </c>
      <c r="B188" s="58" t="inlineStr">
        <is>
          <t>REMITTANCE TRANSFER OF FUNDS RTF PAY AARON JAN 0016RF8507158 AARON LEE WAI LOONG SGD 8800</t>
        </is>
      </c>
      <c r="C188" s="59" t="n">
        <v>8800</v>
      </c>
    </row>
    <row r="189">
      <c r="A189" s="57" t="n">
        <v>43846</v>
      </c>
      <c r="B189" s="58" t="inlineStr">
        <is>
          <t>REMITTANCE TRANSFER OF FUNDS RTF PAY RACHEL JAN 0016RF8507159 WONG WEN NEE SGD 8500</t>
        </is>
      </c>
      <c r="C189" s="59" t="n">
        <v>8500</v>
      </c>
    </row>
    <row r="190">
      <c r="A190" s="57" t="n">
        <v>43853</v>
      </c>
      <c r="B190" s="58" t="inlineStr">
        <is>
          <t>REMITTANCE TRANSFER OF FUNDS RTF AWS RACHEL 0016RF8626822 WONG WEN NEE SGD 8500</t>
        </is>
      </c>
      <c r="C190" s="59" t="n">
        <v>8500</v>
      </c>
    </row>
    <row r="191">
      <c r="A191" s="57" t="n">
        <v>43853</v>
      </c>
      <c r="B191" s="58" t="inlineStr">
        <is>
          <t>REMITTANCE TRANSFER OF FUNDS RTF PAY ROY AWS 0016RF8626823 KANESAN ROY SGD 1861</t>
        </is>
      </c>
      <c r="C191" s="59" t="n">
        <v>1861</v>
      </c>
    </row>
    <row r="192">
      <c r="A192" s="57" t="n">
        <v>43853</v>
      </c>
      <c r="B192" s="58" t="inlineStr">
        <is>
          <t>REMITTANCE TRANSFER OF FUNDS RTF AWL TEMP LOAN 0016RF8626821 AARON LEE WAI LOONG SGD 26000</t>
        </is>
      </c>
      <c r="C192" s="59" t="n">
        <v>26000</v>
      </c>
    </row>
    <row r="193">
      <c r="A193" s="57" t="n">
        <v>43853</v>
      </c>
      <c r="B193" s="58" t="inlineStr">
        <is>
          <t>REMITTANCE TRANSFER OF FUNDS RTF MINDCHAMPS FEB 0016RF8626820 WONG WEN NEE SGD 1802.55</t>
        </is>
      </c>
      <c r="C193" s="59" t="n">
        <v>1802.55</v>
      </c>
    </row>
    <row r="194">
      <c r="A194" s="57" t="n">
        <v>43864</v>
      </c>
      <c r="B194" s="58" t="inlineStr">
        <is>
          <t>REMITTANCE TRANSFER OF FUNDS RTF SUNRISE GDNS FEB 0016RF8765729 AARON LEE WAI LOONG SGD 5700</t>
        </is>
      </c>
      <c r="C194" s="59" t="n">
        <v>5700</v>
      </c>
    </row>
    <row r="195">
      <c r="A195" s="57" t="n">
        <v>43864</v>
      </c>
      <c r="B195" s="58" t="inlineStr">
        <is>
          <t>REMITTANCE TRANSFER OF FUNDS RTF PAY KEITH JAN 0016RF8765733 HOBDAY KEITH ANDREW SGD 2556.65</t>
        </is>
      </c>
      <c r="C195" s="59" t="n">
        <v>2556.65</v>
      </c>
    </row>
    <row r="196">
      <c r="A196" s="57" t="n">
        <v>43864</v>
      </c>
      <c r="B196" s="58" t="inlineStr">
        <is>
          <t>REMITTANCE TRANSFER OF FUNDS RTF PAY GYCELL JAN 0016RF8765734 JAMITO GYCELL CALISURA SGD 2710.87</t>
        </is>
      </c>
      <c r="C196" s="59" t="n">
        <v>2710.87</v>
      </c>
    </row>
    <row r="197">
      <c r="A197" s="57" t="n">
        <v>43864</v>
      </c>
      <c r="B197" s="58" t="inlineStr">
        <is>
          <t>REMITTANCE TRANSFER OF FUNDS RTF PAY SHARWIN JAN 0016RF8765736 P SHARWIN SGD 1607.7</t>
        </is>
      </c>
      <c r="C197" s="59" t="n">
        <v>1607.7</v>
      </c>
    </row>
    <row r="198">
      <c r="A198" s="57" t="n">
        <v>43864</v>
      </c>
      <c r="B198" s="58" t="inlineStr">
        <is>
          <t>REMITTANCE TRANSFER OF FUNDS RTF PAY WENBING JAN 0016RF8765731 YUE WENBING SGD 1872.61</t>
        </is>
      </c>
      <c r="C198" s="59" t="n">
        <v>1872.61</v>
      </c>
    </row>
    <row r="199">
      <c r="A199" s="57" t="n">
        <v>43864</v>
      </c>
      <c r="B199" s="58" t="inlineStr">
        <is>
          <t>REMITTANCE TRANSFER OF FUNDS RTF PAY BEN JAN 0016RF8765732 BENJAMIN BAY SGD 3378.9</t>
        </is>
      </c>
      <c r="C199" s="59" t="n">
        <v>3378.9</v>
      </c>
    </row>
    <row r="200">
      <c r="A200" s="57" t="n">
        <v>43864</v>
      </c>
      <c r="B200" s="58" t="inlineStr">
        <is>
          <t>REMITTANCE TRANSFER OF FUNDS RTF PAY SAMPOH JAN 0016RF8765730 POH CHOON ANN SGD 1981.9</t>
        </is>
      </c>
      <c r="C200" s="59" t="n">
        <v>1981.9</v>
      </c>
    </row>
    <row r="201">
      <c r="A201" s="57" t="n">
        <v>43864</v>
      </c>
      <c r="B201" s="58" t="inlineStr">
        <is>
          <t>REMITTANCE TRANSFER OF FUNDS RTF PAY FRANKIE JAN 0016RF8765735 FRANKIE LEE SGD 443.48</t>
        </is>
      </c>
      <c r="C201" s="59" t="n">
        <v>443.48</v>
      </c>
    </row>
    <row r="202">
      <c r="A202" s="57" t="n">
        <v>43864</v>
      </c>
      <c r="B202" s="58" t="inlineStr">
        <is>
          <t>REMITTANCE TRANSFER OF FUNDS RTF PAY JESSICA JAN 0016RF8765743 CHUA JIA YU SGD 976.5</t>
        </is>
      </c>
      <c r="C202" s="59" t="n">
        <v>976.5</v>
      </c>
    </row>
    <row r="203">
      <c r="A203" s="57" t="n">
        <v>43864</v>
      </c>
      <c r="B203" s="58" t="inlineStr">
        <is>
          <t>REMITTANCE TRANSFER OF FUNDS RTF PAY ROY JAN 0016RF8765744 KANESAN ROY SGD 2417.91</t>
        </is>
      </c>
      <c r="C203" s="59" t="n">
        <v>2417.91</v>
      </c>
    </row>
    <row r="204">
      <c r="A204" s="57" t="n">
        <v>43864</v>
      </c>
      <c r="B204" s="58" t="inlineStr">
        <is>
          <t>REMITTANCE TRANSFER OF FUNDS RTF PAY GEKLING JAN 0016RF8765750 GO GEK LING SGD 5488.83</t>
        </is>
      </c>
      <c r="C204" s="59" t="n">
        <v>5488.83</v>
      </c>
    </row>
    <row r="205">
      <c r="A205" s="57" t="n">
        <v>43868</v>
      </c>
      <c r="B205" s="58" t="inlineStr">
        <is>
          <t>REMITTANCE TRANSFER OF FUNDS RTF PAY IMDA 0016RF8847602 INFO-COMMUNICATIONS MEDIA DEVELOP SGD 201.36</t>
        </is>
      </c>
      <c r="C205" s="59" t="n">
        <v>201.36</v>
      </c>
    </row>
    <row r="206">
      <c r="A206" s="57" t="n">
        <v>43872</v>
      </c>
      <c r="B206" s="58" t="inlineStr">
        <is>
          <t>REMITTANCE TRANSFER OF FUNDS RTF EPF SOSOC 0016RF8904310 AARON LEE WAI LOONG SGD 3100</t>
        </is>
      </c>
      <c r="C206" s="59" t="n">
        <v>3100</v>
      </c>
    </row>
    <row r="207">
      <c r="A207" s="57" t="n">
        <v>43873</v>
      </c>
      <c r="B207" s="58" t="inlineStr">
        <is>
          <t>REMITTANCE TRANSFER OF FUNDS RTF EBACT00212399669 0016RF8928294 WONG WEN NEE SGD 1665</t>
        </is>
      </c>
      <c r="C207" s="59" t="n">
        <v>1665</v>
      </c>
    </row>
    <row r="208">
      <c r="A208" s="57" t="n">
        <v>43879</v>
      </c>
      <c r="B208" s="58" t="inlineStr">
        <is>
          <t>REMITTANCE TRANSFER OF FUNDS RTF PAY FEB20 RENTAL 0016RF9008043 CDA CONSULTANCY PTE LTD SGD 2889</t>
        </is>
      </c>
      <c r="C208" s="59" t="n">
        <v>2889</v>
      </c>
    </row>
    <row r="209">
      <c r="A209" s="57" t="n">
        <v>43882</v>
      </c>
      <c r="B209" s="58" t="inlineStr">
        <is>
          <t>REMITTANCE TRANSFER OF FUNDS RTF MY OFF RENT DJF 0016RF9070338 AARON LEE WAI LOONG SGD 1800</t>
        </is>
      </c>
      <c r="C209" s="59" t="n">
        <v>1800</v>
      </c>
    </row>
    <row r="210">
      <c r="A210" s="57" t="n">
        <v>43882</v>
      </c>
      <c r="B210" s="58" t="inlineStr">
        <is>
          <t>REMITTANCE TRANSFER OF FUNDS RTF PAY RACHEL FEB 0016RF9070337 WONG WEN NEE SGD 8500</t>
        </is>
      </c>
      <c r="C210" s="59" t="n">
        <v>8500</v>
      </c>
    </row>
    <row r="211">
      <c r="A211" s="57" t="n">
        <v>43882</v>
      </c>
      <c r="B211" s="58" t="inlineStr">
        <is>
          <t>REMITTANCE TRANSFER OF FUNDS RTF PAY AARON FEB 0016RF9070339 AARON LEE WAI LOONG SGD 8800</t>
        </is>
      </c>
      <c r="C211" s="59" t="n">
        <v>8800</v>
      </c>
    </row>
    <row r="212">
      <c r="A212" s="57" t="n">
        <v>43889</v>
      </c>
      <c r="B212" s="58" t="inlineStr">
        <is>
          <t>REMITTANCE TRANSFER OF FUNDS RTF SUNRISE GDN MAR 0016RF9176478 AARON LEE WAI LOONG SGD 5700</t>
        </is>
      </c>
      <c r="C212" s="59" t="n">
        <v>5700</v>
      </c>
    </row>
    <row r="213">
      <c r="A213" s="57" t="n">
        <v>43889</v>
      </c>
      <c r="B213" s="58" t="inlineStr">
        <is>
          <t>REMITTANCE TRANSFER OF FUNDS RTF MINDCHAMPS MAR 0016RF9176479 WONG WEN NEE SGD 1802.55</t>
        </is>
      </c>
      <c r="C213" s="59" t="n">
        <v>1802.55</v>
      </c>
    </row>
    <row r="214">
      <c r="A214" s="57" t="n">
        <v>43892</v>
      </c>
      <c r="B214" s="58" t="inlineStr">
        <is>
          <t>REMITTANCE TRANSFER OF FUNDS RTF PAY KEITH FEB 20 0016RF9225238 HOBDAY KEITH ANDREW SGD 2520</t>
        </is>
      </c>
      <c r="C214" s="59" t="n">
        <v>2520</v>
      </c>
    </row>
    <row r="215">
      <c r="A215" s="57" t="n">
        <v>43892</v>
      </c>
      <c r="B215" s="58" t="inlineStr">
        <is>
          <t>REMITTANCE TRANSFER OF FUNDS RTF PAY JESSICA FEB 0016RF9225240 CHUA JIA YU SGD 531</t>
        </is>
      </c>
      <c r="C215" s="59" t="n">
        <v>531</v>
      </c>
    </row>
    <row r="216">
      <c r="A216" s="57" t="n">
        <v>43892</v>
      </c>
      <c r="B216" s="58" t="inlineStr">
        <is>
          <t>REMITTANCE TRANSFER OF FUNDS RTF PAY GYCELL FEB20 0016RF9225241 JAMITO GYCELL CALISURA SGD 2900</t>
        </is>
      </c>
      <c r="C216" s="59" t="n">
        <v>2900</v>
      </c>
    </row>
    <row r="217">
      <c r="A217" s="57" t="n">
        <v>43892</v>
      </c>
      <c r="B217" s="58" t="inlineStr">
        <is>
          <t>REMITTANCE TRANSFER OF FUNDS RTF PAY BEN FEB 20 0016RF9225242 BENJAMIN BAY SGD 3493.7</t>
        </is>
      </c>
      <c r="C217" s="59" t="n">
        <v>3493.7</v>
      </c>
    </row>
    <row r="218">
      <c r="A218" s="57" t="n">
        <v>43892</v>
      </c>
      <c r="B218" s="58" t="inlineStr">
        <is>
          <t>REMITTANCE TRANSFER OF FUNDS RTF PAY CZYRENE FEB 0016RF9225243 CZYRENE MYKA DILAO DELA CRUZ SGD 100.4</t>
        </is>
      </c>
      <c r="C218" s="59" t="n">
        <v>100.4</v>
      </c>
    </row>
    <row r="219">
      <c r="A219" s="57" t="n">
        <v>43892</v>
      </c>
      <c r="B219" s="58" t="inlineStr">
        <is>
          <t>REMITTANCE TRANSFER OF FUNDS RTF PAY SHARWIN FEB 0016RF9225245 P SHARWIN SGD 1672</t>
        </is>
      </c>
      <c r="C219" s="59" t="n">
        <v>1672</v>
      </c>
    </row>
    <row r="220">
      <c r="A220" s="57" t="n">
        <v>43892</v>
      </c>
      <c r="B220" s="58" t="inlineStr">
        <is>
          <t>REMITTANCE TRANSFER OF FUNDS RTF PAY WENBING FEB 0016RF9225248 YUE WENBING SGD 2620</t>
        </is>
      </c>
      <c r="C220" s="59" t="n">
        <v>2620</v>
      </c>
    </row>
    <row r="221">
      <c r="A221" s="57" t="n">
        <v>43892</v>
      </c>
      <c r="B221" s="58" t="inlineStr">
        <is>
          <t>REMITTANCE TRANSFER OF FUNDS RTF PAY SAMPOH FEB20 0016RF9225253 POH CHOON ANN SGD 3280.62</t>
        </is>
      </c>
      <c r="C221" s="59" t="n">
        <v>3280.62</v>
      </c>
    </row>
    <row r="222">
      <c r="A222" s="57" t="n">
        <v>43892</v>
      </c>
      <c r="B222" s="58" t="inlineStr">
        <is>
          <t>REMITTANCE TRANSFER OF FUNDS RTF PAY ROY FEB 20 0016RF9225263 KANESAN ROY SGD 1827.45</t>
        </is>
      </c>
      <c r="C222" s="59" t="n">
        <v>1827.45</v>
      </c>
    </row>
    <row r="223">
      <c r="A223" s="57" t="n">
        <v>43892</v>
      </c>
      <c r="B223" s="58" t="inlineStr">
        <is>
          <t>REMITTANCE TRANSFER OF FUNDS RTF PAY GEKLING FEB 0016RF9225264 GO GEK LING SGD 5102.13</t>
        </is>
      </c>
      <c r="C223" s="59" t="n">
        <v>5102.13</v>
      </c>
    </row>
    <row r="224">
      <c r="A224" s="57" t="n">
        <v>43902</v>
      </c>
      <c r="B224" s="58" t="inlineStr">
        <is>
          <t>REMITTANCE TRANSFER OF FUNDS RTF EPF MY FEB 0016RF9415956 AARON LEE WAI LOONG SGD 3400</t>
        </is>
      </c>
      <c r="C224" s="59" t="n">
        <v>3400</v>
      </c>
    </row>
    <row r="225">
      <c r="A225" s="57" t="n">
        <v>43910</v>
      </c>
      <c r="B225" s="58" t="inlineStr">
        <is>
          <t>REMITTANCE TRANSFER OF FUNDS RTF PAY AARON MAR 0016RF9539187 AARON LEE WAI LOONG SGD 8800</t>
        </is>
      </c>
      <c r="C225" s="59" t="n">
        <v>8800</v>
      </c>
    </row>
    <row r="226">
      <c r="A226" s="57" t="n">
        <v>43910</v>
      </c>
      <c r="B226" s="58" t="inlineStr">
        <is>
          <t>REMITTANCE TRANSFER OF FUNDS RTF PAY RACHEL MAR 0016RF9539189 WONG WEN NEE SGD 8500</t>
        </is>
      </c>
      <c r="C226" s="59" t="n">
        <v>8500</v>
      </c>
    </row>
    <row r="227">
      <c r="A227" s="57" t="n">
        <v>43910</v>
      </c>
      <c r="B227" s="58" t="inlineStr">
        <is>
          <t>REMITTANCE TRANSFER OF FUNDS RTF rebate client 0016RF9539188 AARON LEE WAI LOONG SGD 4500</t>
        </is>
      </c>
      <c r="C227" s="59" t="n">
        <v>4500</v>
      </c>
    </row>
    <row r="228">
      <c r="A228" s="57" t="n">
        <v>43913</v>
      </c>
      <c r="B228" s="58" t="inlineStr">
        <is>
          <t xml:space="preserve">REMITTANCE TRANSFER OF FUNDS RTF 20 BWC 0016RF9579854 AARON LEE WAI LOONG SGD 2273.11 </t>
        </is>
      </c>
      <c r="C228" s="59" t="n">
        <v>2273.11</v>
      </c>
    </row>
    <row r="229">
      <c r="A229" s="57" t="n">
        <v>43913</v>
      </c>
      <c r="B229" s="58" t="inlineStr">
        <is>
          <t>REMITTANCE TRANSFER OF FUNDS RTF PAY CDA MAR 2020 0016RF9579856 CDA CONSULTANCY PTE LTD SGD 2889</t>
        </is>
      </c>
      <c r="C229" s="59" t="n">
        <v>2889</v>
      </c>
    </row>
    <row r="230">
      <c r="A230" s="57" t="n">
        <v>43913</v>
      </c>
      <c r="B230" s="58" t="inlineStr">
        <is>
          <t>REMITTANCE TRANSFER OF FUNDS RTF PAY SMS DOME 0016RF9579857 SMSDOME PTE LTD SGD 558.22</t>
        </is>
      </c>
      <c r="C230" s="59" t="n">
        <v>558.22</v>
      </c>
    </row>
    <row r="231">
      <c r="A231" s="60" t="n">
        <v>43920</v>
      </c>
      <c r="B231" s="61" t="inlineStr">
        <is>
          <t>REMITTANCE TRANSFER OF FUNDS RTF SUNRISE GDNS APR 0016RF9697130 AARON LEE WAI LOONG SGD 5700</t>
        </is>
      </c>
      <c r="C231" s="62" t="n">
        <v>5700</v>
      </c>
    </row>
    <row r="233">
      <c r="B233" s="64" t="inlineStr">
        <is>
          <t>CHEQUE</t>
        </is>
      </c>
    </row>
    <row r="235">
      <c r="A235" s="54" t="inlineStr">
        <is>
          <t>Date</t>
        </is>
      </c>
      <c r="B235" s="55" t="inlineStr">
        <is>
          <t>Particulars</t>
        </is>
      </c>
      <c r="C235" s="56" t="inlineStr">
        <is>
          <t>Amount</t>
        </is>
      </c>
    </row>
    <row r="236">
      <c r="A236" s="57" t="n">
        <v>43836</v>
      </c>
      <c r="B236" s="58" t="inlineStr">
        <is>
          <t>CHEQUE 0300615</t>
        </is>
      </c>
      <c r="C236" s="59" t="n">
        <v>622</v>
      </c>
    </row>
    <row r="237">
      <c r="A237" s="57" t="n">
        <v>43836</v>
      </c>
      <c r="B237" s="58" t="inlineStr">
        <is>
          <t>CHEQUE 0300616</t>
        </is>
      </c>
      <c r="C237" s="59" t="n">
        <v>2996</v>
      </c>
    </row>
    <row r="238">
      <c r="A238" s="57" t="n">
        <v>43839</v>
      </c>
      <c r="B238" s="58" t="inlineStr">
        <is>
          <t>CHEQUE 0300617</t>
        </is>
      </c>
      <c r="C238" s="59" t="n">
        <v>7890</v>
      </c>
    </row>
    <row r="239">
      <c r="A239" s="57" t="n">
        <v>43839</v>
      </c>
      <c r="B239" s="58" t="inlineStr">
        <is>
          <t>CHEQUE 0300618</t>
        </is>
      </c>
      <c r="C239" s="59" t="n">
        <v>88.55</v>
      </c>
    </row>
    <row r="240">
      <c r="A240" s="57" t="n">
        <v>43840</v>
      </c>
      <c r="B240" s="58" t="inlineStr">
        <is>
          <t>CHEQUE 0300621</t>
        </is>
      </c>
      <c r="C240" s="59" t="n">
        <v>2033</v>
      </c>
    </row>
    <row r="241">
      <c r="A241" s="57" t="n">
        <v>43843</v>
      </c>
      <c r="B241" s="58" t="inlineStr">
        <is>
          <t>CHEQUE 0300619</t>
        </is>
      </c>
      <c r="C241" s="59" t="n">
        <v>890.13</v>
      </c>
    </row>
    <row r="242">
      <c r="A242" s="57" t="n">
        <v>43846</v>
      </c>
      <c r="B242" s="58" t="inlineStr">
        <is>
          <t>CHEQUE 0300623</t>
        </is>
      </c>
      <c r="C242" s="59" t="n">
        <v>263.74</v>
      </c>
    </row>
    <row r="243">
      <c r="A243" s="57" t="n">
        <v>43847</v>
      </c>
      <c r="B243" s="58" t="inlineStr">
        <is>
          <t>CHEQUE 0300624</t>
        </is>
      </c>
      <c r="C243" s="59" t="n">
        <v>140.37</v>
      </c>
    </row>
    <row r="244">
      <c r="A244" s="57" t="n">
        <v>43847</v>
      </c>
      <c r="B244" s="58" t="inlineStr">
        <is>
          <t>CHEQUE 0300626</t>
        </is>
      </c>
      <c r="C244" s="59" t="n">
        <v>60.47</v>
      </c>
    </row>
    <row r="245">
      <c r="A245" s="57" t="n">
        <v>43850</v>
      </c>
      <c r="B245" s="58" t="inlineStr">
        <is>
          <t>CHEQUE 0300622</t>
        </is>
      </c>
      <c r="C245" s="59" t="n">
        <v>500</v>
      </c>
    </row>
    <row r="246">
      <c r="A246" s="57" t="n">
        <v>43850</v>
      </c>
      <c r="B246" s="58" t="inlineStr">
        <is>
          <t>CHEQUE 0300627</t>
        </is>
      </c>
      <c r="C246" s="59" t="n">
        <v>109.36</v>
      </c>
    </row>
    <row r="247">
      <c r="A247" s="57" t="n">
        <v>43850</v>
      </c>
      <c r="B247" s="58" t="inlineStr">
        <is>
          <t>CHEQUE 0300630</t>
        </is>
      </c>
      <c r="C247" s="59" t="n">
        <v>267.74</v>
      </c>
    </row>
    <row r="248">
      <c r="A248" s="57" t="n">
        <v>43851</v>
      </c>
      <c r="B248" s="58" t="inlineStr">
        <is>
          <t>CHEQUE 0300625
:unselected:</t>
        </is>
      </c>
      <c r="C248" s="59" t="n">
        <v>535</v>
      </c>
    </row>
    <row r="249">
      <c r="A249" s="57" t="n">
        <v>43852</v>
      </c>
      <c r="B249" s="58" t="inlineStr">
        <is>
          <t>CHEQUE 0300620</t>
        </is>
      </c>
      <c r="C249" s="59" t="n">
        <v>2529.5</v>
      </c>
    </row>
    <row r="250">
      <c r="A250" s="57" t="n">
        <v>43853</v>
      </c>
      <c r="B250" s="58" t="inlineStr">
        <is>
          <t>CHEQUE 0300628</t>
        </is>
      </c>
      <c r="C250" s="59" t="n">
        <v>686.48</v>
      </c>
    </row>
    <row r="251">
      <c r="A251" s="57" t="n">
        <v>43854</v>
      </c>
      <c r="B251" s="58" t="inlineStr">
        <is>
          <t>CHEQUE 0300629
:unselected:</t>
        </is>
      </c>
      <c r="C251" s="59" t="n">
        <v>464</v>
      </c>
    </row>
    <row r="252">
      <c r="A252" s="57" t="n">
        <v>43854</v>
      </c>
      <c r="B252" s="58" t="inlineStr">
        <is>
          <t>CHEQUE 0300631</t>
        </is>
      </c>
      <c r="C252" s="59" t="n">
        <v>14038.4</v>
      </c>
    </row>
    <row r="253">
      <c r="A253" s="57" t="n">
        <v>43865</v>
      </c>
      <c r="B253" s="58" t="inlineStr">
        <is>
          <t>CHEQUE 0300638
:unselected:</t>
        </is>
      </c>
      <c r="C253" s="59" t="n">
        <v>2996</v>
      </c>
    </row>
    <row r="254">
      <c r="A254" s="57" t="n">
        <v>43865</v>
      </c>
      <c r="B254" s="58" t="inlineStr">
        <is>
          <t>CHEQUE 0300639</t>
        </is>
      </c>
      <c r="C254" s="59" t="n">
        <v>151.98</v>
      </c>
    </row>
    <row r="255">
      <c r="A255" s="57" t="n">
        <v>43871</v>
      </c>
      <c r="B255" s="58" t="inlineStr">
        <is>
          <t>CHEQUE 0300633</t>
        </is>
      </c>
      <c r="C255" s="59" t="n">
        <v>623.85</v>
      </c>
    </row>
    <row r="256">
      <c r="A256" s="57" t="n">
        <v>43871</v>
      </c>
      <c r="B256" s="58" t="inlineStr">
        <is>
          <t>CHEQUE 0300637</t>
        </is>
      </c>
      <c r="C256" s="59" t="n">
        <v>3666.87</v>
      </c>
    </row>
    <row r="257">
      <c r="A257" s="57" t="n">
        <v>43871</v>
      </c>
      <c r="B257" s="58" t="inlineStr">
        <is>
          <t>CHEQUE 0300642</t>
        </is>
      </c>
      <c r="C257" s="59" t="n">
        <v>2993</v>
      </c>
    </row>
    <row r="258">
      <c r="A258" s="57" t="n">
        <v>43872</v>
      </c>
      <c r="B258" s="58" t="inlineStr">
        <is>
          <t>CHEQUE 0300640</t>
        </is>
      </c>
      <c r="C258" s="59" t="n">
        <v>221.46</v>
      </c>
    </row>
    <row r="259">
      <c r="A259" s="57" t="n">
        <v>43873</v>
      </c>
      <c r="B259" s="58" t="inlineStr">
        <is>
          <t>CHEQUE 0300635</t>
        </is>
      </c>
      <c r="C259" s="59" t="n">
        <v>227.57</v>
      </c>
    </row>
    <row r="260">
      <c r="A260" s="57" t="n">
        <v>43873</v>
      </c>
      <c r="B260" s="58" t="inlineStr">
        <is>
          <t>CHEQUE 0300636</t>
        </is>
      </c>
      <c r="C260" s="59" t="n">
        <v>96.62</v>
      </c>
    </row>
    <row r="261">
      <c r="A261" s="57" t="n">
        <v>43873</v>
      </c>
      <c r="B261" s="58" t="inlineStr">
        <is>
          <t>CHEQUE 0300641</t>
        </is>
      </c>
      <c r="C261" s="59" t="n">
        <v>109.13</v>
      </c>
    </row>
    <row r="262">
      <c r="A262" s="57" t="n">
        <v>43874</v>
      </c>
      <c r="B262" s="58" t="inlineStr">
        <is>
          <t>CHEQUE 0300634</t>
        </is>
      </c>
      <c r="C262" s="59" t="n">
        <v>152.48</v>
      </c>
    </row>
    <row r="263">
      <c r="A263" s="57" t="n">
        <v>43874</v>
      </c>
      <c r="B263" s="58" t="inlineStr">
        <is>
          <t>CHEQUE 0300646</t>
        </is>
      </c>
      <c r="C263" s="59" t="n">
        <v>1054.3</v>
      </c>
    </row>
    <row r="264">
      <c r="A264" s="57" t="n">
        <v>43878</v>
      </c>
      <c r="B264" s="58" t="inlineStr">
        <is>
          <t>CHEQUE 0300643</t>
        </is>
      </c>
      <c r="C264" s="59" t="n">
        <v>4530</v>
      </c>
    </row>
    <row r="265">
      <c r="A265" s="57" t="n">
        <v>43878</v>
      </c>
      <c r="B265" s="58" t="inlineStr">
        <is>
          <t>CHEQUE 0300645</t>
        </is>
      </c>
      <c r="C265" s="59" t="n">
        <v>60.47</v>
      </c>
    </row>
    <row r="266">
      <c r="A266" s="57" t="n">
        <v>43879</v>
      </c>
      <c r="B266" s="58" t="inlineStr">
        <is>
          <t>CHEQUE 0300492</t>
        </is>
      </c>
      <c r="C266" s="59" t="n">
        <v>490.39</v>
      </c>
    </row>
    <row r="267">
      <c r="A267" s="57" t="n">
        <v>43879</v>
      </c>
      <c r="B267" s="58" t="inlineStr">
        <is>
          <t>CHEQUE 0300632</t>
        </is>
      </c>
      <c r="C267" s="59" t="n">
        <v>116</v>
      </c>
    </row>
    <row r="268">
      <c r="A268" s="57" t="n">
        <v>43881</v>
      </c>
      <c r="B268" s="58" t="inlineStr">
        <is>
          <t>CHEQUE 0300644</t>
        </is>
      </c>
      <c r="C268" s="59" t="n">
        <v>385.2</v>
      </c>
    </row>
    <row r="269">
      <c r="A269" s="57" t="n">
        <v>43886</v>
      </c>
      <c r="B269" s="58" t="inlineStr">
        <is>
          <t>CHEQUE 0300493</t>
        </is>
      </c>
      <c r="C269" s="59" t="n">
        <v>4080</v>
      </c>
    </row>
    <row r="270">
      <c r="A270" s="57" t="n">
        <v>43886</v>
      </c>
      <c r="B270" s="58" t="inlineStr">
        <is>
          <t>CHEQUE 0300648</t>
        </is>
      </c>
      <c r="C270" s="59" t="n">
        <v>1819</v>
      </c>
    </row>
    <row r="271">
      <c r="A271" s="57" t="n">
        <v>43892</v>
      </c>
      <c r="B271" s="58" t="inlineStr">
        <is>
          <t>CHEQUE 0300649</t>
        </is>
      </c>
      <c r="C271" s="59" t="n">
        <v>2611.73</v>
      </c>
    </row>
    <row r="272">
      <c r="A272" s="57" t="n">
        <v>43893</v>
      </c>
      <c r="B272" s="58" t="inlineStr">
        <is>
          <t>CHEQUE 0300650</t>
        </is>
      </c>
      <c r="C272" s="59" t="n">
        <v>2996</v>
      </c>
    </row>
    <row r="273">
      <c r="A273" s="57" t="n">
        <v>43899</v>
      </c>
      <c r="B273" s="58" t="inlineStr">
        <is>
          <t>CHEQUE 0300647</t>
        </is>
      </c>
      <c r="C273" s="59" t="n">
        <v>2140</v>
      </c>
    </row>
    <row r="274">
      <c r="A274" s="57" t="n">
        <v>43899</v>
      </c>
      <c r="B274" s="58" t="inlineStr">
        <is>
          <t>CHEQUE 0300652</t>
        </is>
      </c>
      <c r="C274" s="59" t="n">
        <v>2677.78</v>
      </c>
    </row>
    <row r="275">
      <c r="A275" s="57" t="n">
        <v>43907</v>
      </c>
      <c r="B275" s="58" t="inlineStr">
        <is>
          <t>CHEQUE 0300653</t>
        </is>
      </c>
      <c r="C275" s="59" t="n">
        <v>26.75</v>
      </c>
    </row>
    <row r="276">
      <c r="A276" s="57" t="n">
        <v>43907</v>
      </c>
      <c r="B276" s="58" t="inlineStr">
        <is>
          <t>CHEQUE 0300654</t>
        </is>
      </c>
      <c r="C276" s="59" t="n">
        <v>223.75</v>
      </c>
    </row>
    <row r="277">
      <c r="A277" s="57" t="n">
        <v>43907</v>
      </c>
      <c r="B277" s="58" t="inlineStr">
        <is>
          <t>CHEQUE 0300660</t>
        </is>
      </c>
      <c r="C277" s="59" t="n">
        <v>2746.37</v>
      </c>
    </row>
    <row r="278">
      <c r="A278" s="57" t="n">
        <v>43907</v>
      </c>
      <c r="B278" s="58" t="inlineStr">
        <is>
          <t>CHEQUE 0300662</t>
        </is>
      </c>
      <c r="C278" s="59" t="n">
        <v>258.55</v>
      </c>
    </row>
    <row r="279">
      <c r="A279" s="57" t="n">
        <v>43908</v>
      </c>
      <c r="B279" s="58" t="inlineStr">
        <is>
          <t>CHEQUE 0300656
:unselected:</t>
        </is>
      </c>
      <c r="C279" s="59" t="n">
        <v>93.73999999999999</v>
      </c>
    </row>
    <row r="280">
      <c r="A280" s="57" t="n">
        <v>43908</v>
      </c>
      <c r="B280" s="58" t="inlineStr">
        <is>
          <t>CHEQUE 0300661</t>
        </is>
      </c>
      <c r="C280" s="59" t="n">
        <v>60.47</v>
      </c>
    </row>
    <row r="281">
      <c r="A281" s="57" t="n">
        <v>43908</v>
      </c>
      <c r="B281" s="58" t="inlineStr">
        <is>
          <t>CHEQUE 0300663</t>
        </is>
      </c>
      <c r="C281" s="59" t="n">
        <v>96</v>
      </c>
    </row>
    <row r="282">
      <c r="A282" s="57" t="n">
        <v>43909</v>
      </c>
      <c r="B282" s="58" t="inlineStr">
        <is>
          <t>CHEQUE 0300655</t>
        </is>
      </c>
      <c r="C282" s="59" t="n">
        <v>454.76</v>
      </c>
    </row>
    <row r="283">
      <c r="A283" s="57" t="n">
        <v>43909</v>
      </c>
      <c r="B283" s="58" t="inlineStr">
        <is>
          <t>CHEQUE 0300659</t>
        </is>
      </c>
      <c r="C283" s="59" t="n">
        <v>234.95</v>
      </c>
    </row>
    <row r="284">
      <c r="A284" s="57" t="n">
        <v>43909</v>
      </c>
      <c r="B284" s="58" t="inlineStr">
        <is>
          <t>CHEQUE 0300665</t>
        </is>
      </c>
      <c r="C284" s="59" t="n">
        <v>5000</v>
      </c>
    </row>
    <row r="285">
      <c r="A285" s="57" t="n">
        <v>43910</v>
      </c>
      <c r="B285" s="58" t="inlineStr">
        <is>
          <t>CHEQUE 0300657</t>
        </is>
      </c>
      <c r="C285" s="59" t="n">
        <v>109.51</v>
      </c>
    </row>
    <row r="286">
      <c r="A286" s="57" t="n">
        <v>43917</v>
      </c>
      <c r="B286" s="58" t="inlineStr">
        <is>
          <t>CHEQUE 0300667</t>
        </is>
      </c>
      <c r="C286" s="59" t="n">
        <v>630</v>
      </c>
    </row>
    <row r="287">
      <c r="A287" s="60" t="n">
        <v>43921</v>
      </c>
      <c r="B287" s="61" t="inlineStr">
        <is>
          <t>CHEQUE 0300494</t>
        </is>
      </c>
      <c r="C287" s="62" t="n">
        <v>122.16</v>
      </c>
    </row>
    <row r="289">
      <c r="B289" s="64" t="inlineStr">
        <is>
          <t>CHEQUE UNSELECTED</t>
        </is>
      </c>
    </row>
    <row r="291">
      <c r="A291" s="54" t="inlineStr">
        <is>
          <t>Date</t>
        </is>
      </c>
      <c r="B291" s="55" t="inlineStr">
        <is>
          <t>Particulars</t>
        </is>
      </c>
      <c r="C291" s="56" t="inlineStr">
        <is>
          <t>Amount</t>
        </is>
      </c>
    </row>
    <row r="292">
      <c r="A292" s="57" t="n">
        <v>43851</v>
      </c>
      <c r="B292" s="58" t="inlineStr">
        <is>
          <t>CHEQUE 0300625
:unselected:</t>
        </is>
      </c>
      <c r="C292" s="59" t="n">
        <v>535</v>
      </c>
    </row>
    <row r="293">
      <c r="A293" s="57" t="n">
        <v>43854</v>
      </c>
      <c r="B293" s="58" t="inlineStr">
        <is>
          <t>CHEQUE 0300629
:unselected:</t>
        </is>
      </c>
      <c r="C293" s="59" t="n">
        <v>464</v>
      </c>
    </row>
    <row r="294">
      <c r="A294" s="57" t="n">
        <v>43865</v>
      </c>
      <c r="B294" s="58" t="inlineStr">
        <is>
          <t>CHEQUE 0300638
:unselected:</t>
        </is>
      </c>
      <c r="C294" s="59" t="n">
        <v>2996</v>
      </c>
    </row>
    <row r="295">
      <c r="A295" s="60" t="n">
        <v>43908</v>
      </c>
      <c r="B295" s="61" t="inlineStr">
        <is>
          <t>CHEQUE 0300656
:unselected:</t>
        </is>
      </c>
      <c r="C295" s="62" t="n">
        <v>93.73999999999999</v>
      </c>
    </row>
    <row r="297">
      <c r="B297" s="64" t="inlineStr">
        <is>
          <t>POINT SALE TRANSACTION NETS NTUC FAIRPRICE CO OPERATIVE LIMITE</t>
        </is>
      </c>
    </row>
    <row r="299">
      <c r="A299" s="54" t="inlineStr">
        <is>
          <t>Date</t>
        </is>
      </c>
      <c r="B299" s="55" t="inlineStr">
        <is>
          <t>Particulars</t>
        </is>
      </c>
      <c r="C299" s="56" t="inlineStr">
        <is>
          <t>Amount</t>
        </is>
      </c>
    </row>
    <row r="300">
      <c r="A300" s="57" t="n">
        <v>43836</v>
      </c>
      <c r="B300" s="58" t="inlineStr">
        <is>
          <t>POINT-OF-SALE TRANSACTION NETS 01152222 NTUC FAIRPRICE CO-OPERATIVE LIMITE</t>
        </is>
      </c>
      <c r="C300" s="59" t="n">
        <v>1300</v>
      </c>
    </row>
    <row r="301">
      <c r="A301" s="57" t="n">
        <v>43881</v>
      </c>
      <c r="B301" s="58" t="inlineStr">
        <is>
          <t>POINT-OF-SALE TRANSACTION NETS 01152222 NTUC FAIRPRICE CO-OPERATIVE LIMITE</t>
        </is>
      </c>
      <c r="C301" s="59" t="n">
        <v>312.94</v>
      </c>
    </row>
    <row r="302">
      <c r="A302" s="57" t="n">
        <v>43896</v>
      </c>
      <c r="B302" s="58" t="inlineStr">
        <is>
          <t>POINT-OF-SALE TRANSACTION NETS 01152222 NTUC FAIRPRICE CO-OPERATIVE LIMITE</t>
        </is>
      </c>
      <c r="C302" s="59" t="n">
        <v>365.47</v>
      </c>
    </row>
    <row r="303">
      <c r="A303" s="60" t="n">
        <v>43919</v>
      </c>
      <c r="B303" s="61" t="inlineStr">
        <is>
          <t>POINT-OF-SALE TRANSACTION NETS 01152222 NTUC FAIRPRICE CO-OPERATIVE LIMITE</t>
        </is>
      </c>
      <c r="C303" s="62" t="n">
        <v>235.1</v>
      </c>
    </row>
    <row r="305">
      <c r="B305" s="64" t="inlineStr">
        <is>
          <t>ADVICE ADV RF WL L CLEARING LOANS SGD</t>
        </is>
      </c>
    </row>
    <row r="307">
      <c r="A307" s="54" t="inlineStr">
        <is>
          <t>Date</t>
        </is>
      </c>
      <c r="B307" s="55" t="inlineStr">
        <is>
          <t>Particulars</t>
        </is>
      </c>
      <c r="C307" s="56" t="inlineStr">
        <is>
          <t>Amount</t>
        </is>
      </c>
    </row>
    <row r="308">
      <c r="A308" s="57" t="n">
        <v>43844</v>
      </c>
      <c r="B308" s="58" t="inlineStr">
        <is>
          <t>ADVICE ADV 0606RF7201870 2WL0101745L CLEARING LOANS SGD 3592</t>
        </is>
      </c>
      <c r="C308" s="59" t="n">
        <v>3592</v>
      </c>
    </row>
    <row r="309">
      <c r="A309" s="57" t="n">
        <v>43875</v>
      </c>
      <c r="B309" s="58" t="inlineStr">
        <is>
          <t>ADVICE ADV 0606RF7352446 2WL0101745L CLEARING LOANS SGD 3592</t>
        </is>
      </c>
      <c r="C309" s="59" t="n">
        <v>3592</v>
      </c>
    </row>
    <row r="310">
      <c r="A310" s="60" t="n">
        <v>43906</v>
      </c>
      <c r="B310" s="61" t="inlineStr">
        <is>
          <t>ADVICE ADV 0606RF7507554 2WL0101745L CLEARING LOANS SGD 3592</t>
        </is>
      </c>
      <c r="C310" s="62" t="n">
        <v>3592</v>
      </c>
    </row>
    <row r="312">
      <c r="B312" s="64" t="inlineStr">
        <is>
          <t>ADVICE ADV RF WM L CLEARING LOANS SGD</t>
        </is>
      </c>
    </row>
    <row r="314">
      <c r="A314" s="54" t="inlineStr">
        <is>
          <t>Date</t>
        </is>
      </c>
      <c r="B314" s="55" t="inlineStr">
        <is>
          <t>Particulars</t>
        </is>
      </c>
      <c r="C314" s="56" t="inlineStr">
        <is>
          <t>Amount</t>
        </is>
      </c>
    </row>
    <row r="315">
      <c r="A315" s="57" t="n">
        <v>43844</v>
      </c>
      <c r="B315" s="58" t="inlineStr">
        <is>
          <t>ADVICE ADV 0606RF7201867 2WM0096964L CLEARING LOANS SGD 2395</t>
        </is>
      </c>
      <c r="C315" s="59" t="n">
        <v>2395</v>
      </c>
    </row>
    <row r="316">
      <c r="A316" s="57" t="n">
        <v>43875</v>
      </c>
      <c r="B316" s="58" t="inlineStr">
        <is>
          <t>ADVICE ADV 0606RF7352442 2WM0096964L CLEARING LOANS SGD 2395</t>
        </is>
      </c>
      <c r="C316" s="59" t="n">
        <v>2395</v>
      </c>
    </row>
    <row r="317">
      <c r="A317" s="60" t="n">
        <v>43906</v>
      </c>
      <c r="B317" s="61" t="inlineStr">
        <is>
          <t>ADVICE ADV 0606RF7507547 2WM0096964L CLEARING LOANS SGD 2395</t>
        </is>
      </c>
      <c r="C317" s="62" t="n">
        <v>2395</v>
      </c>
    </row>
    <row r="319">
      <c r="B319" s="64" t="inlineStr">
        <is>
          <t>FAST PAYMENT QHFW EBGPP C U GB EFWL SUPPLIER SGD</t>
        </is>
      </c>
    </row>
    <row r="321">
      <c r="A321" s="54" t="inlineStr">
        <is>
          <t>Date</t>
        </is>
      </c>
      <c r="B321" s="55" t="inlineStr">
        <is>
          <t>Particulars</t>
        </is>
      </c>
      <c r="C321" s="56" t="inlineStr">
        <is>
          <t>Amount</t>
        </is>
      </c>
    </row>
    <row r="322">
      <c r="A322" s="57" t="n">
        <v>43843</v>
      </c>
      <c r="B322" s="58" t="inlineStr">
        <is>
          <t>FAST PAYMENT QHFW2020010605409678 EBGPP00113823948000000C10001521 6280 U:T08GB0007EFWL SUPPLIER PAYMENT SGD 650</t>
        </is>
      </c>
      <c r="C322" s="59" t="n">
        <v>650</v>
      </c>
    </row>
    <row r="323">
      <c r="A323" s="57" t="n">
        <v>43872</v>
      </c>
      <c r="B323" s="58" t="inlineStr">
        <is>
          <t>FAST PAYMENT QHFW2020020404050790 EBGPP00211987688000000C10001640 2270 U:T08GB0007EFWL SUPPLIER PAYMENT SGD 330</t>
        </is>
      </c>
      <c r="C323" s="59" t="n">
        <v>330</v>
      </c>
    </row>
    <row r="324">
      <c r="A324" s="60" t="n">
        <v>43903</v>
      </c>
      <c r="B324" s="61" t="inlineStr">
        <is>
          <t>FAST PAYMENT QHFW2020030401524034 EBGPP00313182369000000C12001782 2413 U:T08GB0007EFWL SUPPLIER PAYMENT SGD 330</t>
        </is>
      </c>
      <c r="C324" s="62" t="n">
        <v>330</v>
      </c>
    </row>
    <row r="326">
      <c r="B326" s="64" t="inlineStr">
        <is>
          <t>INTERBANK GIRO CPF BIZ E</t>
        </is>
      </c>
    </row>
    <row r="328">
      <c r="A328" s="54" t="inlineStr">
        <is>
          <t>Date</t>
        </is>
      </c>
      <c r="B328" s="55" t="inlineStr">
        <is>
          <t>Particulars</t>
        </is>
      </c>
      <c r="C328" s="56" t="inlineStr">
        <is>
          <t>Amount</t>
        </is>
      </c>
    </row>
    <row r="329">
      <c r="A329" s="57" t="n">
        <v>43846</v>
      </c>
      <c r="B329" s="58" t="inlineStr">
        <is>
          <t>INTERBANK GIRO CPF BIZ 201228495E</t>
        </is>
      </c>
      <c r="C329" s="59" t="n">
        <v>8725</v>
      </c>
    </row>
    <row r="330">
      <c r="A330" s="57" t="n">
        <v>43875</v>
      </c>
      <c r="B330" s="58" t="inlineStr">
        <is>
          <t>INTERBANK GIRO CPF BIZ 201228495E</t>
        </is>
      </c>
      <c r="C330" s="59" t="n">
        <v>14287</v>
      </c>
    </row>
    <row r="331">
      <c r="A331" s="60" t="n">
        <v>43907</v>
      </c>
      <c r="B331" s="61" t="inlineStr">
        <is>
          <t>INTERBANK GIRO CPF BIZ 201228495E</t>
        </is>
      </c>
      <c r="C331" s="62" t="n">
        <v>15455</v>
      </c>
    </row>
    <row r="333">
      <c r="B333" s="64" t="inlineStr">
        <is>
          <t>SERVICE CHARGE PAYNOW PAYMENTS QHFW EBGPP C U GB EFWL IDEAL SUPPLIER PAYMENT SGD</t>
        </is>
      </c>
    </row>
    <row r="335">
      <c r="A335" s="54" t="inlineStr">
        <is>
          <t>Date</t>
        </is>
      </c>
      <c r="B335" s="55" t="inlineStr">
        <is>
          <t>Particulars</t>
        </is>
      </c>
      <c r="C335" s="56" t="inlineStr">
        <is>
          <t>Amount</t>
        </is>
      </c>
    </row>
    <row r="336">
      <c r="A336" s="57" t="n">
        <v>43843</v>
      </c>
      <c r="B336" s="58" t="inlineStr">
        <is>
          <t>SERVICE CHARGE FOR PAYNOW PAYMENTS QHFW2020010605409678 EBGPP00113823948000000C10001521 6280 U:T08GB0007EFWL:IDEAL SUPPLIER PAYMENT SGD 650</t>
        </is>
      </c>
      <c r="C336" s="59" t="n">
        <v>0.5</v>
      </c>
    </row>
    <row r="337">
      <c r="A337" s="57" t="n">
        <v>43872</v>
      </c>
      <c r="B337" s="58" t="inlineStr">
        <is>
          <t>SERVICE CHARGE FOR PAYNOW PAYMENTS QHFW2020020404050790 EBGPP00211987688000000C10001640 2270 U:T08GB0007EFWL:IDEAL SUPPLIER PAYMENT SGD 330</t>
        </is>
      </c>
      <c r="C337" s="59" t="n">
        <v>0.5</v>
      </c>
    </row>
    <row r="338">
      <c r="A338" s="60" t="n">
        <v>43903</v>
      </c>
      <c r="B338" s="61" t="inlineStr">
        <is>
          <t>SERVICE CHARGE FOR PAYNOW PAYMENTS QHFW2020030401524034 EBGPP00313182369000000C12001782 2413 U:T08GB0007EFWL:IDEAL SUPPLIER PAYMENT SGD 330</t>
        </is>
      </c>
      <c r="C338" s="62" t="n">
        <v>0.5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2023-10-25T06:53:20Z</dcterms:created>
  <dcterms:modified xmlns:dcterms="http://purl.org/dc/terms/" xmlns:xsi="http://www.w3.org/2001/XMLSchema-instance" xsi:type="dcterms:W3CDTF">2023-09-15T09:07:07Z</dcterms:modified>
  <cp:lastModifiedBy>Negi, Shaurya</cp:lastModifiedBy>
</cp:coreProperties>
</file>